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Joint\Hunting\Umatilla Hunting Stats 2019-2019\"/>
    </mc:Choice>
  </mc:AlternateContent>
  <bookViews>
    <workbookView xWindow="0" yWindow="0" windowWidth="14370" windowHeight="7425"/>
  </bookViews>
  <sheets>
    <sheet name="==DUCK by BLIND==" sheetId="1" r:id="rId1"/>
    <sheet name="==GOOSE by BLIND==" sheetId="2" r:id="rId2"/>
    <sheet name="==HUNTER by BLIND==" sheetId="3" r:id="rId3"/>
    <sheet name="TOTAL DUCK SUMM" sheetId="6" r:id="rId4"/>
    <sheet name="TOTAL GOOSE SUMM" sheetId="5" r:id="rId5"/>
    <sheet name="==UPLAND SUMM==" sheetId="7" r:id="rId6"/>
    <sheet name="Blind Ranking Stats" sheetId="8" r:id="rId7"/>
  </sheets>
  <calcPr calcId="162913"/>
</workbook>
</file>

<file path=xl/calcChain.xml><?xml version="1.0" encoding="utf-8"?>
<calcChain xmlns="http://schemas.openxmlformats.org/spreadsheetml/2006/main">
  <c r="G51" i="7" l="1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AQ52" i="3"/>
  <c r="AP52" i="3"/>
  <c r="AO52" i="3"/>
  <c r="AN52" i="3"/>
  <c r="D40" i="8"/>
  <c r="AM52" i="3"/>
  <c r="AL52" i="3"/>
  <c r="AK52" i="3"/>
  <c r="D37" i="8"/>
  <c r="H37" i="8"/>
  <c r="AJ52" i="3"/>
  <c r="AI52" i="3"/>
  <c r="D35" i="8"/>
  <c r="AH52" i="3"/>
  <c r="AG52" i="3"/>
  <c r="D33" i="8"/>
  <c r="AF52" i="3"/>
  <c r="D32" i="8"/>
  <c r="AE52" i="3"/>
  <c r="AD52" i="3"/>
  <c r="D30" i="8"/>
  <c r="AC52" i="3"/>
  <c r="AB52" i="3"/>
  <c r="D28" i="8"/>
  <c r="AA52" i="3"/>
  <c r="D27" i="8"/>
  <c r="H27" i="8"/>
  <c r="Z52" i="3"/>
  <c r="D26" i="8"/>
  <c r="Y52" i="3"/>
  <c r="D25" i="8"/>
  <c r="X52" i="3"/>
  <c r="D24" i="8"/>
  <c r="W52" i="3"/>
  <c r="D23" i="8"/>
  <c r="V52" i="3"/>
  <c r="U52" i="3"/>
  <c r="D21" i="8"/>
  <c r="H21" i="8"/>
  <c r="T52" i="3"/>
  <c r="S52" i="3"/>
  <c r="D19" i="8"/>
  <c r="R52" i="3"/>
  <c r="D18" i="8"/>
  <c r="Q52" i="3"/>
  <c r="D17" i="8"/>
  <c r="H17" i="8"/>
  <c r="P52" i="3"/>
  <c r="D16" i="8"/>
  <c r="O52" i="3"/>
  <c r="N52" i="3"/>
  <c r="D14" i="8"/>
  <c r="M52" i="3"/>
  <c r="L52" i="3"/>
  <c r="D12" i="8"/>
  <c r="K52" i="3"/>
  <c r="D11" i="8"/>
  <c r="H11" i="8"/>
  <c r="J52" i="3"/>
  <c r="D10" i="8"/>
  <c r="I52" i="3"/>
  <c r="D9" i="8"/>
  <c r="H52" i="3"/>
  <c r="D8" i="8"/>
  <c r="H8" i="8"/>
  <c r="G52" i="3"/>
  <c r="F52" i="3"/>
  <c r="D6" i="8"/>
  <c r="E52" i="3"/>
  <c r="D5" i="8"/>
  <c r="D52" i="3"/>
  <c r="C52" i="3"/>
  <c r="D3" i="8"/>
  <c r="B52" i="3"/>
  <c r="AQ52" i="2"/>
  <c r="F43" i="8"/>
  <c r="H43" i="8"/>
  <c r="AP52" i="2"/>
  <c r="AO52" i="2"/>
  <c r="F41" i="8"/>
  <c r="AN52" i="2"/>
  <c r="F40" i="8"/>
  <c r="AM52" i="2"/>
  <c r="AL52" i="2"/>
  <c r="AK52" i="2"/>
  <c r="F37" i="8"/>
  <c r="AJ52" i="2"/>
  <c r="F36" i="8"/>
  <c r="AI52" i="2"/>
  <c r="F35" i="8"/>
  <c r="AH52" i="2"/>
  <c r="AH53" i="2"/>
  <c r="AG52" i="2"/>
  <c r="F33" i="8"/>
  <c r="AF52" i="2"/>
  <c r="AE52" i="2"/>
  <c r="AD52" i="2"/>
  <c r="F30" i="8"/>
  <c r="H30" i="8"/>
  <c r="AC52" i="2"/>
  <c r="AB52" i="2"/>
  <c r="F28" i="8"/>
  <c r="AA52" i="2"/>
  <c r="Z52" i="2"/>
  <c r="Z53" i="2"/>
  <c r="F26" i="8"/>
  <c r="H26" i="8"/>
  <c r="Y52" i="2"/>
  <c r="X52" i="2"/>
  <c r="F24" i="8"/>
  <c r="W52" i="2"/>
  <c r="F23" i="8"/>
  <c r="H23" i="8"/>
  <c r="V52" i="2"/>
  <c r="U52" i="2"/>
  <c r="F21" i="8"/>
  <c r="T52" i="2"/>
  <c r="T53" i="2"/>
  <c r="S52" i="2"/>
  <c r="R52" i="2"/>
  <c r="F18" i="8"/>
  <c r="Q52" i="2"/>
  <c r="F17" i="8"/>
  <c r="P52" i="2"/>
  <c r="F16" i="8"/>
  <c r="O52" i="2"/>
  <c r="F15" i="8"/>
  <c r="H15" i="8"/>
  <c r="N52" i="2"/>
  <c r="M52" i="2"/>
  <c r="F13" i="8"/>
  <c r="L52" i="2"/>
  <c r="K52" i="2"/>
  <c r="K53" i="2"/>
  <c r="J52" i="2"/>
  <c r="J53" i="2"/>
  <c r="I52" i="2"/>
  <c r="F9" i="8"/>
  <c r="H52" i="2"/>
  <c r="H53" i="2"/>
  <c r="G52" i="2"/>
  <c r="F52" i="2"/>
  <c r="F6" i="8"/>
  <c r="E52" i="2"/>
  <c r="F5" i="8"/>
  <c r="H5" i="8"/>
  <c r="D52" i="2"/>
  <c r="D53" i="2"/>
  <c r="C52" i="2"/>
  <c r="F3" i="8"/>
  <c r="B52" i="2"/>
  <c r="F2" i="8"/>
  <c r="D51" i="7"/>
  <c r="F51" i="7"/>
  <c r="B51" i="7"/>
  <c r="C51" i="7"/>
  <c r="F48" i="7"/>
  <c r="F50" i="7"/>
  <c r="F49" i="7"/>
  <c r="B48" i="5"/>
  <c r="C50" i="5"/>
  <c r="D50" i="5"/>
  <c r="B50" i="5"/>
  <c r="C50" i="6"/>
  <c r="B50" i="6"/>
  <c r="D50" i="6"/>
  <c r="AR50" i="3"/>
  <c r="AR50" i="2"/>
  <c r="AQ52" i="1"/>
  <c r="AP52" i="1"/>
  <c r="E42" i="8"/>
  <c r="AO52" i="1"/>
  <c r="E41" i="8"/>
  <c r="AN52" i="1"/>
  <c r="AN53" i="1"/>
  <c r="AM52" i="1"/>
  <c r="AL52" i="1"/>
  <c r="AK52" i="1"/>
  <c r="AJ52" i="1"/>
  <c r="AJ53" i="1"/>
  <c r="AI52" i="1"/>
  <c r="E35" i="8"/>
  <c r="AH52" i="1"/>
  <c r="E34" i="8"/>
  <c r="AG52" i="1"/>
  <c r="AF52" i="1"/>
  <c r="AE52" i="1"/>
  <c r="E31" i="8"/>
  <c r="AD52" i="1"/>
  <c r="E30" i="8"/>
  <c r="G30" i="8"/>
  <c r="AC52" i="1"/>
  <c r="E29" i="8"/>
  <c r="AB52" i="1"/>
  <c r="E28" i="8"/>
  <c r="AA52" i="1"/>
  <c r="AA53" i="1"/>
  <c r="Z52" i="1"/>
  <c r="E26" i="8"/>
  <c r="Y52" i="1"/>
  <c r="E25" i="8"/>
  <c r="X52" i="1"/>
  <c r="E24" i="8"/>
  <c r="W52" i="1"/>
  <c r="E23" i="8"/>
  <c r="V52" i="1"/>
  <c r="E22" i="8"/>
  <c r="U52" i="1"/>
  <c r="E21" i="8"/>
  <c r="T52" i="1"/>
  <c r="E20" i="8"/>
  <c r="S52" i="1"/>
  <c r="E19" i="8"/>
  <c r="R52" i="1"/>
  <c r="Q52" i="1"/>
  <c r="E17" i="8"/>
  <c r="P52" i="1"/>
  <c r="O52" i="1"/>
  <c r="E15" i="8"/>
  <c r="N52" i="1"/>
  <c r="N53" i="1"/>
  <c r="M52" i="1"/>
  <c r="M53" i="1"/>
  <c r="L52" i="1"/>
  <c r="L53" i="1"/>
  <c r="K52" i="1"/>
  <c r="E11" i="8"/>
  <c r="J52" i="1"/>
  <c r="E10" i="8"/>
  <c r="I10" i="8"/>
  <c r="I52" i="1"/>
  <c r="H52" i="1"/>
  <c r="E8" i="8"/>
  <c r="G52" i="1"/>
  <c r="F52" i="1"/>
  <c r="E6" i="8"/>
  <c r="E52" i="1"/>
  <c r="E5" i="8"/>
  <c r="G5" i="8"/>
  <c r="D52" i="1"/>
  <c r="E4" i="8"/>
  <c r="C52" i="1"/>
  <c r="E3" i="8"/>
  <c r="B52" i="1"/>
  <c r="B53" i="1"/>
  <c r="AR50" i="1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F3" i="7"/>
  <c r="E3" i="7"/>
  <c r="F2" i="7"/>
  <c r="E2" i="7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52" i="2"/>
  <c r="AR8" i="2"/>
  <c r="AR7" i="2"/>
  <c r="AR6" i="2"/>
  <c r="AR5" i="2"/>
  <c r="AR4" i="2"/>
  <c r="AR3" i="2"/>
  <c r="AR2" i="2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4" i="3"/>
  <c r="AR13" i="3"/>
  <c r="AR12" i="3"/>
  <c r="AR11" i="3"/>
  <c r="AR10" i="3"/>
  <c r="AR9" i="3"/>
  <c r="AR52" i="3"/>
  <c r="AR8" i="3"/>
  <c r="AR7" i="3"/>
  <c r="AR6" i="3"/>
  <c r="AR5" i="3"/>
  <c r="AR4" i="3"/>
  <c r="AR3" i="3"/>
  <c r="AR2" i="3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R3" i="1"/>
  <c r="AR2" i="1"/>
  <c r="D20" i="8"/>
  <c r="H20" i="8"/>
  <c r="B2" i="6"/>
  <c r="C25" i="5"/>
  <c r="B25" i="5"/>
  <c r="B24" i="5"/>
  <c r="C13" i="5"/>
  <c r="B13" i="5"/>
  <c r="D13" i="5"/>
  <c r="B12" i="5"/>
  <c r="D12" i="5"/>
  <c r="B11" i="5"/>
  <c r="D11" i="5"/>
  <c r="B10" i="5"/>
  <c r="B8" i="5"/>
  <c r="B9" i="5"/>
  <c r="C9" i="5"/>
  <c r="D9" i="5"/>
  <c r="E27" i="8"/>
  <c r="I27" i="8"/>
  <c r="B49" i="5"/>
  <c r="B47" i="5"/>
  <c r="B46" i="5"/>
  <c r="B45" i="5"/>
  <c r="B44" i="5"/>
  <c r="B43" i="5"/>
  <c r="B42" i="5"/>
  <c r="D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D26" i="5"/>
  <c r="B23" i="5"/>
  <c r="B22" i="5"/>
  <c r="B21" i="5"/>
  <c r="B20" i="5"/>
  <c r="B19" i="5"/>
  <c r="B17" i="5"/>
  <c r="B16" i="5"/>
  <c r="B15" i="5"/>
  <c r="D15" i="5"/>
  <c r="B14" i="5"/>
  <c r="B7" i="5"/>
  <c r="B6" i="5"/>
  <c r="B5" i="5"/>
  <c r="B4" i="5"/>
  <c r="B3" i="5"/>
  <c r="B2" i="5"/>
  <c r="B18" i="5"/>
  <c r="D18" i="5"/>
  <c r="C7" i="5"/>
  <c r="C8" i="5"/>
  <c r="D8" i="5"/>
  <c r="E2" i="8"/>
  <c r="G2" i="8"/>
  <c r="D2" i="8"/>
  <c r="E7" i="8"/>
  <c r="F7" i="8"/>
  <c r="F10" i="8"/>
  <c r="H10" i="8"/>
  <c r="D22" i="8"/>
  <c r="D29" i="8"/>
  <c r="F32" i="8"/>
  <c r="F34" i="8"/>
  <c r="E39" i="8"/>
  <c r="G39" i="8"/>
  <c r="D39" i="8"/>
  <c r="F39" i="8"/>
  <c r="AP53" i="2"/>
  <c r="D42" i="8"/>
  <c r="F42" i="8"/>
  <c r="H42" i="8"/>
  <c r="D43" i="8"/>
  <c r="C49" i="5"/>
  <c r="D49" i="5"/>
  <c r="C48" i="5"/>
  <c r="D48" i="5"/>
  <c r="C47" i="5"/>
  <c r="D47" i="5"/>
  <c r="C46" i="5"/>
  <c r="C45" i="5"/>
  <c r="D45" i="5"/>
  <c r="C44" i="5"/>
  <c r="C43" i="5"/>
  <c r="D43" i="5"/>
  <c r="C42" i="5"/>
  <c r="C41" i="5"/>
  <c r="C40" i="5"/>
  <c r="D40" i="5"/>
  <c r="C39" i="5"/>
  <c r="D39" i="5"/>
  <c r="C38" i="5"/>
  <c r="C37" i="5"/>
  <c r="D37" i="5"/>
  <c r="C36" i="5"/>
  <c r="C35" i="5"/>
  <c r="D35" i="5"/>
  <c r="C34" i="5"/>
  <c r="C33" i="5"/>
  <c r="C32" i="5"/>
  <c r="D32" i="5"/>
  <c r="C31" i="5"/>
  <c r="D31" i="5"/>
  <c r="C30" i="5"/>
  <c r="C29" i="5"/>
  <c r="D29" i="5"/>
  <c r="C28" i="5"/>
  <c r="C27" i="5"/>
  <c r="D27" i="5"/>
  <c r="C26" i="5"/>
  <c r="C24" i="5"/>
  <c r="D24" i="5"/>
  <c r="C23" i="5"/>
  <c r="C22" i="5"/>
  <c r="D22" i="5"/>
  <c r="C21" i="5"/>
  <c r="C20" i="5"/>
  <c r="C19" i="5"/>
  <c r="C18" i="5"/>
  <c r="C17" i="5"/>
  <c r="C16" i="5"/>
  <c r="C15" i="5"/>
  <c r="C14" i="5"/>
  <c r="D14" i="5"/>
  <c r="C6" i="5"/>
  <c r="C5" i="5"/>
  <c r="C4" i="5"/>
  <c r="C3" i="5"/>
  <c r="D3" i="5"/>
  <c r="C49" i="6"/>
  <c r="B49" i="6"/>
  <c r="C48" i="6"/>
  <c r="B48" i="6"/>
  <c r="C47" i="6"/>
  <c r="B47" i="6"/>
  <c r="C46" i="6"/>
  <c r="B46" i="6"/>
  <c r="C45" i="6"/>
  <c r="B45" i="6"/>
  <c r="D45" i="6"/>
  <c r="C44" i="6"/>
  <c r="D44" i="6"/>
  <c r="B44" i="6"/>
  <c r="C43" i="6"/>
  <c r="B43" i="6"/>
  <c r="C42" i="6"/>
  <c r="B42" i="6"/>
  <c r="D42" i="6"/>
  <c r="C41" i="6"/>
  <c r="B41" i="6"/>
  <c r="C40" i="6"/>
  <c r="B40" i="6"/>
  <c r="C39" i="6"/>
  <c r="B39" i="6"/>
  <c r="C38" i="6"/>
  <c r="B38" i="6"/>
  <c r="D38" i="6"/>
  <c r="C37" i="6"/>
  <c r="B37" i="6"/>
  <c r="C36" i="6"/>
  <c r="D36" i="6"/>
  <c r="B36" i="6"/>
  <c r="C35" i="6"/>
  <c r="B35" i="6"/>
  <c r="C34" i="6"/>
  <c r="D34" i="6"/>
  <c r="B34" i="6"/>
  <c r="C33" i="6"/>
  <c r="B33" i="6"/>
  <c r="D33" i="6"/>
  <c r="C32" i="6"/>
  <c r="B32" i="6"/>
  <c r="C31" i="6"/>
  <c r="B31" i="6"/>
  <c r="D31" i="6"/>
  <c r="C30" i="6"/>
  <c r="B30" i="6"/>
  <c r="C29" i="6"/>
  <c r="B29" i="6"/>
  <c r="D29" i="6"/>
  <c r="C28" i="6"/>
  <c r="B28" i="6"/>
  <c r="D28" i="6"/>
  <c r="C27" i="6"/>
  <c r="B27" i="6"/>
  <c r="C26" i="6"/>
  <c r="B26" i="6"/>
  <c r="D26" i="6"/>
  <c r="C25" i="6"/>
  <c r="B25" i="6"/>
  <c r="C24" i="6"/>
  <c r="D24" i="6"/>
  <c r="B24" i="6"/>
  <c r="C23" i="6"/>
  <c r="B23" i="6"/>
  <c r="C22" i="6"/>
  <c r="B22" i="6"/>
  <c r="C21" i="6"/>
  <c r="B21" i="6"/>
  <c r="D21" i="6"/>
  <c r="C20" i="6"/>
  <c r="B20" i="6"/>
  <c r="C19" i="6"/>
  <c r="B19" i="6"/>
  <c r="C18" i="6"/>
  <c r="B18" i="6"/>
  <c r="C17" i="6"/>
  <c r="B17" i="6"/>
  <c r="D17" i="6"/>
  <c r="C16" i="6"/>
  <c r="B16" i="6"/>
  <c r="C15" i="6"/>
  <c r="B15" i="6"/>
  <c r="C14" i="6"/>
  <c r="B14" i="6"/>
  <c r="C13" i="6"/>
  <c r="B13" i="6"/>
  <c r="D13" i="6"/>
  <c r="C12" i="6"/>
  <c r="B12" i="6"/>
  <c r="C11" i="6"/>
  <c r="B11" i="6"/>
  <c r="C10" i="6"/>
  <c r="B10" i="6"/>
  <c r="D10" i="6"/>
  <c r="C9" i="6"/>
  <c r="B9" i="6"/>
  <c r="D9" i="6"/>
  <c r="C8" i="6"/>
  <c r="B8" i="6"/>
  <c r="D8" i="6"/>
  <c r="C7" i="6"/>
  <c r="B7" i="6"/>
  <c r="D7" i="6"/>
  <c r="C6" i="6"/>
  <c r="B6" i="6"/>
  <c r="C5" i="6"/>
  <c r="B5" i="6"/>
  <c r="D5" i="6"/>
  <c r="C4" i="6"/>
  <c r="B4" i="6"/>
  <c r="D4" i="6"/>
  <c r="C3" i="6"/>
  <c r="B3" i="6"/>
  <c r="C2" i="6"/>
  <c r="D2" i="6"/>
  <c r="C2" i="5"/>
  <c r="D36" i="8"/>
  <c r="B53" i="2"/>
  <c r="AM53" i="1"/>
  <c r="F25" i="8"/>
  <c r="D7" i="8"/>
  <c r="G7" i="8"/>
  <c r="G53" i="2"/>
  <c r="G53" i="1"/>
  <c r="D15" i="8"/>
  <c r="D34" i="8"/>
  <c r="G34" i="8"/>
  <c r="AM53" i="2"/>
  <c r="D33" i="5"/>
  <c r="D35" i="6"/>
  <c r="D37" i="6"/>
  <c r="D43" i="6"/>
  <c r="D49" i="6"/>
  <c r="D25" i="6"/>
  <c r="D46" i="6"/>
  <c r="F20" i="8"/>
  <c r="D30" i="6"/>
  <c r="D32" i="6"/>
  <c r="D39" i="6"/>
  <c r="D41" i="6"/>
  <c r="D47" i="6"/>
  <c r="D28" i="5"/>
  <c r="D36" i="5"/>
  <c r="D44" i="5"/>
  <c r="D23" i="5"/>
  <c r="D41" i="5"/>
  <c r="D3" i="6"/>
  <c r="V53" i="2"/>
  <c r="D2" i="5"/>
  <c r="F22" i="8"/>
  <c r="H22" i="8"/>
  <c r="E32" i="8"/>
  <c r="O53" i="1"/>
  <c r="D31" i="8"/>
  <c r="H39" i="8"/>
  <c r="AQ53" i="1"/>
  <c r="D23" i="6"/>
  <c r="D27" i="6"/>
  <c r="D40" i="6"/>
  <c r="D30" i="5"/>
  <c r="D34" i="5"/>
  <c r="D38" i="5"/>
  <c r="D46" i="5"/>
  <c r="D25" i="5"/>
  <c r="D6" i="5"/>
  <c r="D5" i="5"/>
  <c r="D4" i="5"/>
  <c r="F8" i="8"/>
  <c r="I7" i="8"/>
  <c r="AH53" i="1"/>
  <c r="E9" i="8"/>
  <c r="T53" i="1"/>
  <c r="E43" i="8"/>
  <c r="I43" i="8"/>
  <c r="F12" i="8"/>
  <c r="H12" i="8"/>
  <c r="AQ53" i="2"/>
  <c r="AN53" i="2"/>
  <c r="H7" i="8"/>
  <c r="D7" i="5"/>
  <c r="Q53" i="2"/>
  <c r="D12" i="6"/>
  <c r="D4" i="8"/>
  <c r="G4" i="8"/>
  <c r="D11" i="6"/>
  <c r="D10" i="5"/>
  <c r="I39" i="8"/>
  <c r="D41" i="8"/>
  <c r="AO53" i="2"/>
  <c r="D15" i="6"/>
  <c r="D14" i="6"/>
  <c r="M53" i="2"/>
  <c r="AJ53" i="2"/>
  <c r="E53" i="1"/>
  <c r="K53" i="1"/>
  <c r="E51" i="7"/>
  <c r="AF53" i="2"/>
  <c r="AF53" i="1"/>
  <c r="D18" i="6"/>
  <c r="AA53" i="2"/>
  <c r="Y53" i="2"/>
  <c r="D17" i="5"/>
  <c r="P53" i="1"/>
  <c r="I53" i="2"/>
  <c r="I53" i="1"/>
  <c r="D16" i="6"/>
  <c r="F27" i="8"/>
  <c r="P53" i="2"/>
  <c r="F11" i="8"/>
  <c r="AD53" i="2"/>
  <c r="F53" i="2"/>
  <c r="D16" i="5"/>
  <c r="E33" i="8"/>
  <c r="Z53" i="1"/>
  <c r="AC53" i="1"/>
  <c r="V53" i="1"/>
  <c r="E16" i="8"/>
  <c r="AG53" i="1"/>
  <c r="AE53" i="2"/>
  <c r="R53" i="1"/>
  <c r="D22" i="6"/>
  <c r="N53" i="2"/>
  <c r="D13" i="8"/>
  <c r="AK53" i="2"/>
  <c r="AK53" i="1"/>
  <c r="S53" i="2"/>
  <c r="D21" i="5"/>
  <c r="D20" i="5"/>
  <c r="D20" i="6"/>
  <c r="H13" i="8"/>
  <c r="H41" i="8"/>
  <c r="H40" i="8"/>
  <c r="H36" i="8"/>
  <c r="AC53" i="2"/>
  <c r="J53" i="1"/>
  <c r="D19" i="5"/>
  <c r="D19" i="6"/>
  <c r="F31" i="8"/>
  <c r="H31" i="8"/>
  <c r="U53" i="2"/>
  <c r="F14" i="8"/>
  <c r="H14" i="8"/>
  <c r="AI53" i="2"/>
  <c r="F29" i="8"/>
  <c r="H29" i="8"/>
  <c r="F19" i="8"/>
  <c r="H19" i="8"/>
  <c r="R53" i="2"/>
  <c r="F4" i="8"/>
  <c r="AG53" i="2"/>
  <c r="W53" i="2"/>
  <c r="E14" i="8"/>
  <c r="G14" i="8"/>
  <c r="I14" i="8"/>
  <c r="D53" i="1"/>
  <c r="E40" i="8"/>
  <c r="E18" i="8"/>
  <c r="E37" i="8"/>
  <c r="G35" i="8"/>
  <c r="AI53" i="1"/>
  <c r="X53" i="1"/>
  <c r="Q53" i="1"/>
  <c r="G40" i="8"/>
  <c r="G18" i="8"/>
  <c r="I29" i="8"/>
  <c r="G29" i="8"/>
  <c r="D48" i="6"/>
  <c r="AL53" i="1"/>
  <c r="G33" i="8"/>
  <c r="F53" i="1"/>
  <c r="G9" i="8"/>
  <c r="G16" i="8"/>
  <c r="G28" i="8"/>
  <c r="G25" i="8"/>
  <c r="I35" i="8"/>
  <c r="I40" i="8"/>
  <c r="AD53" i="1"/>
  <c r="G24" i="8"/>
  <c r="B51" i="6"/>
  <c r="AR52" i="1"/>
  <c r="AR53" i="1"/>
  <c r="E13" i="8"/>
  <c r="G8" i="8"/>
  <c r="I8" i="8"/>
  <c r="I26" i="8"/>
  <c r="G26" i="8"/>
  <c r="G31" i="8"/>
  <c r="I31" i="8"/>
  <c r="H32" i="8"/>
  <c r="I32" i="8"/>
  <c r="G32" i="8"/>
  <c r="I24" i="8"/>
  <c r="H24" i="8"/>
  <c r="H25" i="8"/>
  <c r="G3" i="8"/>
  <c r="I3" i="8"/>
  <c r="G21" i="8"/>
  <c r="I21" i="8"/>
  <c r="H6" i="8"/>
  <c r="I15" i="8"/>
  <c r="G15" i="8"/>
  <c r="I22" i="8"/>
  <c r="G22" i="8"/>
  <c r="H33" i="8"/>
  <c r="I33" i="8"/>
  <c r="I23" i="8"/>
  <c r="G23" i="8"/>
  <c r="H3" i="8"/>
  <c r="I11" i="8"/>
  <c r="G11" i="8"/>
  <c r="G17" i="8"/>
  <c r="I17" i="8"/>
  <c r="I41" i="8"/>
  <c r="G41" i="8"/>
  <c r="H2" i="8"/>
  <c r="I2" i="8"/>
  <c r="F44" i="8"/>
  <c r="H9" i="8"/>
  <c r="I9" i="8"/>
  <c r="H16" i="8"/>
  <c r="I16" i="8"/>
  <c r="I28" i="8"/>
  <c r="H28" i="8"/>
  <c r="G37" i="8"/>
  <c r="I42" i="8"/>
  <c r="G42" i="8"/>
  <c r="H18" i="8"/>
  <c r="I18" i="8"/>
  <c r="AR53" i="2"/>
  <c r="I6" i="8"/>
  <c r="G6" i="8"/>
  <c r="I19" i="8"/>
  <c r="G19" i="8"/>
  <c r="W53" i="1"/>
  <c r="X53" i="2"/>
  <c r="G43" i="8"/>
  <c r="D6" i="6"/>
  <c r="H34" i="8"/>
  <c r="AL53" i="2"/>
  <c r="I25" i="8"/>
  <c r="I30" i="8"/>
  <c r="U53" i="1"/>
  <c r="H4" i="8"/>
  <c r="C51" i="5"/>
  <c r="S53" i="1"/>
  <c r="C53" i="2"/>
  <c r="G27" i="8"/>
  <c r="I34" i="8"/>
  <c r="L53" i="2"/>
  <c r="I4" i="8"/>
  <c r="Y53" i="1"/>
  <c r="E53" i="2"/>
  <c r="C51" i="6"/>
  <c r="D51" i="6"/>
  <c r="AP53" i="1"/>
  <c r="I5" i="8"/>
  <c r="AB53" i="1"/>
  <c r="H35" i="8"/>
  <c r="H53" i="1"/>
  <c r="E36" i="8"/>
  <c r="I20" i="8"/>
  <c r="E12" i="8"/>
  <c r="E44" i="8"/>
  <c r="AE53" i="1"/>
  <c r="AO53" i="1"/>
  <c r="I37" i="8"/>
  <c r="B51" i="5"/>
  <c r="D51" i="5"/>
  <c r="G20" i="8"/>
  <c r="G10" i="8"/>
  <c r="C53" i="1"/>
  <c r="O53" i="2"/>
  <c r="AB53" i="2"/>
  <c r="I13" i="8"/>
  <c r="G13" i="8"/>
  <c r="H38" i="8"/>
  <c r="I38" i="8"/>
  <c r="G38" i="8"/>
  <c r="I12" i="8"/>
  <c r="G12" i="8"/>
  <c r="D44" i="8"/>
  <c r="G44" i="8"/>
  <c r="I36" i="8"/>
  <c r="G36" i="8"/>
  <c r="H44" i="8"/>
  <c r="I44" i="8"/>
</calcChain>
</file>

<file path=xl/sharedStrings.xml><?xml version="1.0" encoding="utf-8"?>
<sst xmlns="http://schemas.openxmlformats.org/spreadsheetml/2006/main" count="700" uniqueCount="140">
  <si>
    <t>DATE</t>
  </si>
  <si>
    <t># HUNTERS</t>
  </si>
  <si>
    <t># DUCKS</t>
  </si>
  <si>
    <t>DUCKS/HUNTER</t>
  </si>
  <si>
    <t># GEESE</t>
  </si>
  <si>
    <t>GEESE/HUNTER</t>
  </si>
  <si>
    <t>GRAND TOTAL</t>
  </si>
  <si>
    <t>BLIND #</t>
  </si>
  <si>
    <t>QUAIL per HUNTER</t>
  </si>
  <si>
    <t>PHEASANT per HUNTER</t>
  </si>
  <si>
    <t>Ave per hunter</t>
  </si>
  <si>
    <t>Total per blind</t>
  </si>
  <si>
    <t>Blind #</t>
  </si>
  <si>
    <t>total hunters</t>
  </si>
  <si>
    <t>total ducks</t>
  </si>
  <si>
    <t>ave d/h</t>
  </si>
  <si>
    <t>ave g/h</t>
  </si>
  <si>
    <t>total geese</t>
  </si>
  <si>
    <t>ave b/h</t>
  </si>
  <si>
    <t>location</t>
  </si>
  <si>
    <t>sublocation</t>
  </si>
  <si>
    <t>slough</t>
  </si>
  <si>
    <t>east slough</t>
  </si>
  <si>
    <t>west slough</t>
  </si>
  <si>
    <t>river</t>
  </si>
  <si>
    <t>east river</t>
  </si>
  <si>
    <t>west river</t>
  </si>
  <si>
    <t>field</t>
  </si>
  <si>
    <t>C5</t>
  </si>
  <si>
    <t>C3</t>
  </si>
  <si>
    <t>C2</t>
  </si>
  <si>
    <t>C1</t>
  </si>
  <si>
    <t>C4</t>
  </si>
  <si>
    <t>desert</t>
  </si>
  <si>
    <t>east desert</t>
  </si>
  <si>
    <t>west desert</t>
  </si>
  <si>
    <t>pond</t>
  </si>
  <si>
    <t>north pond</t>
  </si>
  <si>
    <t>north river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</si>
  <si>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</si>
  <si>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</si>
  <si>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</si>
  <si>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</si>
  <si>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</si>
  <si>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</si>
  <si>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</si>
  <si>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</si>
  <si>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</si>
  <si>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</si>
  <si>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</si>
  <si>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</si>
  <si>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</si>
  <si>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</si>
  <si>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</si>
  <si>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</si>
  <si>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</si>
  <si>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</si>
  <si>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</si>
  <si>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</si>
  <si>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</si>
  <si>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</si>
  <si>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</si>
  <si>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</si>
  <si>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</si>
  <si>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</si>
  <si>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</si>
  <si>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</si>
  <si>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</si>
  <si>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</si>
  <si>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</si>
  <si>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</si>
  <si>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</si>
  <si>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</si>
  <si>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</si>
  <si>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</si>
  <si>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</si>
  <si>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</si>
  <si>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Grand Total</t>
  </si>
  <si>
    <t>Total Blind</t>
  </si>
  <si>
    <t>Ave per Hunter</t>
  </si>
  <si>
    <t>Total per Blind</t>
  </si>
  <si>
    <t>TOTAL</t>
  </si>
  <si>
    <t>HUNTERS</t>
  </si>
  <si>
    <t>QUAIL</t>
  </si>
  <si>
    <t>Grand Totals</t>
  </si>
  <si>
    <t>Youth Hunt Day</t>
  </si>
  <si>
    <t>Closed</t>
  </si>
  <si>
    <t>Sat. 13-Oct.-18</t>
  </si>
  <si>
    <t>Sun. 14-Oct.-18</t>
  </si>
  <si>
    <t>Wed. 17-Oct.-18</t>
  </si>
  <si>
    <t>Sat. 20-Oct.-18</t>
  </si>
  <si>
    <t>Sun. 21-Oct.-18</t>
  </si>
  <si>
    <t>Wed. 24-Oct.-18</t>
  </si>
  <si>
    <t>Sat. 27-Oct.-18</t>
  </si>
  <si>
    <t>Sun. 28-Oct.-18</t>
  </si>
  <si>
    <t>Wed. 31-Oct.-18</t>
  </si>
  <si>
    <t>Sat. 3-Nov.-18</t>
  </si>
  <si>
    <t>Sun. 4-Nov.-18</t>
  </si>
  <si>
    <t>Wed. 7-Nov.-18</t>
  </si>
  <si>
    <t>Sat. 10-Nov.-18</t>
  </si>
  <si>
    <t>Sun. 11-Nov.-18</t>
  </si>
  <si>
    <t>Wed. 14-Nov.-18</t>
  </si>
  <si>
    <t>Sat. 17-Nov.-18</t>
  </si>
  <si>
    <t>Sun. 18-Nov.-18</t>
  </si>
  <si>
    <t>Wed. 21-Nov.-18</t>
  </si>
  <si>
    <t>Thr. 22-Nov.-18</t>
  </si>
  <si>
    <t>Sat. 24-Nov.-18</t>
  </si>
  <si>
    <t>Sun. 25-Nov.-18</t>
  </si>
  <si>
    <t>Wed. 28-Nov.-18</t>
  </si>
  <si>
    <t>Sat. 1-Dec.-18</t>
  </si>
  <si>
    <t>Sun. 2-Dec.-18</t>
  </si>
  <si>
    <t>Wed. 5-Dec.-18</t>
  </si>
  <si>
    <t>Sat. 8-Dec.-18</t>
  </si>
  <si>
    <t>Sun. 9-Dec.-18</t>
  </si>
  <si>
    <t>Wed. 12-Dec.-18</t>
  </si>
  <si>
    <t>Sat. 15-Dec.-18</t>
  </si>
  <si>
    <t>Sun. 16-Dec.-18</t>
  </si>
  <si>
    <t>Wed. 19-Dec.-18</t>
  </si>
  <si>
    <t>Sat. 22-Dec.-18</t>
  </si>
  <si>
    <t>Sun. 23-Dec.-18</t>
  </si>
  <si>
    <t>Wed. 26-Dec.-18</t>
  </si>
  <si>
    <t>Sat. 29-Dec.-18</t>
  </si>
  <si>
    <t>Sun. 30-Dec.-18</t>
  </si>
  <si>
    <t>Tue. 1-Jan.-19</t>
  </si>
  <si>
    <t>Wed. 2-Jan-19</t>
  </si>
  <si>
    <t>Sat. 5-Jan.-19</t>
  </si>
  <si>
    <t>Sun. 6-Jan.-19</t>
  </si>
  <si>
    <t>Wed. 9-Jan.-19</t>
  </si>
  <si>
    <t>Sat. 12-Jan.-19</t>
  </si>
  <si>
    <t>Sun. 13-Jan.-19</t>
  </si>
  <si>
    <t>Wed. 16-Jan.-19</t>
  </si>
  <si>
    <t>Sat. 19-Jan.-19</t>
  </si>
  <si>
    <t>Sun. 20-Jan.-19</t>
  </si>
  <si>
    <t>Wed. 23-Jan.-19</t>
  </si>
  <si>
    <t>Sat. 26-Jan.-19</t>
  </si>
  <si>
    <t>Sun. 27-Jan.-19</t>
  </si>
  <si>
    <t>Number of Permits not Returned</t>
  </si>
  <si>
    <t>PHEASANT</t>
  </si>
  <si>
    <t>?</t>
  </si>
  <si>
    <t>Youth Hunt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</si>
</sst>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theme="0" tint="-0.24994659260841701"/>
      <name val="Arial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double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double">
        <color indexed="10"/>
      </right>
      <top/>
      <bottom style="thin">
        <color indexed="1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5" fontId="1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5" fontId="6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0" fontId="0" fillId="0" borderId="0" xfId="0" applyFill="1"/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wrapText="1"/>
    </xf>
    <xf numFmtId="49" fontId="7" fillId="0" borderId="12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3" xfId="1" applyFont="1" applyBorder="1" applyAlignment="1" applyProtection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6" xfId="1" applyFont="1" applyBorder="1" applyAlignment="1" applyProtection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5" fontId="1" fillId="0" borderId="4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49" fontId="3" fillId="0" borderId="30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7" fillId="0" borderId="34" xfId="1" applyFont="1" applyBorder="1" applyAlignment="1" applyProtection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0" fillId="0" borderId="0" xfId="0" applyAlignment="1">
      <alignment horizontal="right"/>
    </xf>
    <xf numFmtId="165" fontId="7" fillId="0" borderId="8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5" fontId="5" fillId="3" borderId="2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3" fillId="3" borderId="28" xfId="0" applyFont="1" applyFill="1" applyBorder="1" applyAlignment="1">
      <alignment horizontal="center" vertical="center"/>
    </xf>
    <xf numFmtId="15" fontId="5" fillId="2" borderId="22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0" fillId="3" borderId="22" xfId="0" applyFill="1" applyBorder="1"/>
    <xf numFmtId="2" fontId="1" fillId="3" borderId="8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22" xfId="0" applyFill="1" applyBorder="1"/>
    <xf numFmtId="0" fontId="7" fillId="0" borderId="0" xfId="0" applyFont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15" fontId="6" fillId="0" borderId="8" xfId="0" applyNumberFormat="1" applyFont="1" applyBorder="1" applyAlignment="1">
      <alignment horizontal="center"/>
    </xf>
    <xf numFmtId="15" fontId="6" fillId="0" borderId="22" xfId="0" applyNumberFormat="1" applyFont="1" applyBorder="1" applyAlignment="1">
      <alignment horizontal="center"/>
    </xf>
    <xf numFmtId="15" fontId="6" fillId="3" borderId="22" xfId="0" applyNumberFormat="1" applyFont="1" applyFill="1" applyBorder="1" applyAlignment="1">
      <alignment horizontal="center"/>
    </xf>
    <xf numFmtId="15" fontId="6" fillId="0" borderId="22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22" xfId="0" applyNumberFormat="1" applyFont="1" applyBorder="1" applyAlignment="1">
      <alignment horizontal="center"/>
    </xf>
    <xf numFmtId="1" fontId="8" fillId="0" borderId="22" xfId="0" applyNumberFormat="1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5" fontId="6" fillId="4" borderId="22" xfId="0" applyNumberFormat="1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7" fillId="0" borderId="0" xfId="0" applyFont="1" applyAlignment="1">
      <alignment horizontal="center" vertical="justify"/>
    </xf>
    <xf numFmtId="0" fontId="0" fillId="0" borderId="42" xfId="0" applyFill="1" applyBorder="1" applyAlignment="1">
      <alignment horizontal="center"/>
    </xf>
    <xf numFmtId="165" fontId="7" fillId="0" borderId="40" xfId="0" applyNumberFormat="1" applyFont="1" applyBorder="1" applyAlignment="1">
      <alignment horizontal="center"/>
    </xf>
    <xf numFmtId="165" fontId="7" fillId="0" borderId="40" xfId="0" applyNumberFormat="1" applyFont="1" applyFill="1" applyBorder="1" applyAlignment="1">
      <alignment horizontal="center"/>
    </xf>
    <xf numFmtId="165" fontId="7" fillId="4" borderId="40" xfId="0" applyNumberFormat="1" applyFont="1" applyFill="1" applyBorder="1" applyAlignment="1">
      <alignment horizontal="center"/>
    </xf>
    <xf numFmtId="165" fontId="7" fillId="0" borderId="43" xfId="0" applyNumberFormat="1" applyFont="1" applyBorder="1" applyAlignment="1">
      <alignment horizontal="center"/>
    </xf>
    <xf numFmtId="165" fontId="7" fillId="0" borderId="31" xfId="0" applyNumberFormat="1" applyFont="1" applyBorder="1" applyAlignment="1">
      <alignment horizontal="center"/>
    </xf>
    <xf numFmtId="0" fontId="7" fillId="0" borderId="31" xfId="0" applyFont="1" applyBorder="1"/>
    <xf numFmtId="0" fontId="1" fillId="0" borderId="4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wrapText="1"/>
    </xf>
    <xf numFmtId="0" fontId="4" fillId="0" borderId="38" xfId="0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/>
    </xf>
    <xf numFmtId="165" fontId="3" fillId="0" borderId="45" xfId="0" applyNumberFormat="1" applyFont="1" applyBorder="1" applyAlignment="1">
      <alignment horizontal="center" vertical="center"/>
    </xf>
    <xf numFmtId="15" fontId="6" fillId="5" borderId="22" xfId="0" applyNumberFormat="1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/>
    <xf numFmtId="1" fontId="8" fillId="6" borderId="8" xfId="0" applyNumberFormat="1" applyFont="1" applyFill="1" applyBorder="1" applyAlignment="1">
      <alignment horizontal="center"/>
    </xf>
    <xf numFmtId="1" fontId="8" fillId="6" borderId="2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4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36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R55"/>
  <sheetViews>
    <sheetView tabSelected="1" zoomScaleNormal="100" workbookViewId="0">
      <pane ySplit="1" topLeftCell="A2" activePane="bottomLeft" state="frozen"/>
      <selection pane="bottomLeft" activeCell="AO21" sqref="AO21"/>
    </sheetView>
  </sheetViews>
  <sheetFormatPr defaultRowHeight="12.75" x14ac:dyDescent="0.2"/>
  <cols>
    <col min="1" max="1" width="16.7109375" style="1" customWidth="1"/>
    <col min="2" max="43" width="4.28515625" style="1" customWidth="1"/>
    <col min="44" max="44" width="8.7109375" style="1" customWidth="1"/>
    <col min="45" max="16384" width="9.140625" style="1"/>
  </cols>
  <sheetData>
    <row r="1" spans="1:44" s="6" customFormat="1" ht="17.25" thickTop="1" thickBot="1" x14ac:dyDescent="0.25">
      <c r="A1" s="14" t="s">
        <v>0</v>
      </c>
      <c r="B1" s="25" t="s">
        <v>54</v>
      </c>
      <c r="C1" s="25" t="s">
        <v>55</v>
      </c>
      <c r="D1" s="25" t="s">
        <v>56</v>
      </c>
      <c r="E1" s="25" t="s">
        <v>57</v>
      </c>
      <c r="F1" s="25" t="s">
        <v>76</v>
      </c>
      <c r="G1" s="25" t="s">
        <v>31</v>
      </c>
      <c r="H1" s="25" t="s">
        <v>30</v>
      </c>
      <c r="I1" s="25" t="s">
        <v>29</v>
      </c>
      <c r="J1" s="25" t="s">
        <v>32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63</v>
      </c>
      <c r="Q1" s="25" t="s">
        <v>39</v>
      </c>
      <c r="R1" s="25" t="s">
        <v>40</v>
      </c>
      <c r="S1" s="25" t="s">
        <v>41</v>
      </c>
      <c r="T1" s="25" t="s">
        <v>42</v>
      </c>
      <c r="U1" s="25" t="s">
        <v>43</v>
      </c>
      <c r="V1" s="25" t="s">
        <v>44</v>
      </c>
      <c r="W1" s="25" t="s">
        <v>45</v>
      </c>
      <c r="X1" s="25" t="s">
        <v>46</v>
      </c>
      <c r="Y1" s="25" t="s">
        <v>47</v>
      </c>
      <c r="Z1" s="25" t="s">
        <v>48</v>
      </c>
      <c r="AA1" s="25" t="s">
        <v>49</v>
      </c>
      <c r="AB1" s="25" t="s">
        <v>50</v>
      </c>
      <c r="AC1" s="25" t="s">
        <v>51</v>
      </c>
      <c r="AD1" s="25" t="s">
        <v>52</v>
      </c>
      <c r="AE1" s="25" t="s">
        <v>53</v>
      </c>
      <c r="AF1" s="25" t="s">
        <v>64</v>
      </c>
      <c r="AG1" s="25" t="s">
        <v>65</v>
      </c>
      <c r="AH1" s="25" t="s">
        <v>66</v>
      </c>
      <c r="AI1" s="25" t="s">
        <v>67</v>
      </c>
      <c r="AJ1" s="25" t="s">
        <v>68</v>
      </c>
      <c r="AK1" s="25" t="s">
        <v>69</v>
      </c>
      <c r="AL1" s="25" t="s">
        <v>70</v>
      </c>
      <c r="AM1" s="25" t="s">
        <v>71</v>
      </c>
      <c r="AN1" s="25" t="s">
        <v>72</v>
      </c>
      <c r="AO1" s="25" t="s">
        <v>73</v>
      </c>
      <c r="AP1" s="25" t="s">
        <v>74</v>
      </c>
      <c r="AQ1" s="61" t="s">
        <v>75</v>
      </c>
      <c r="AR1" s="63" t="s">
        <v>81</v>
      </c>
    </row>
    <row r="2" spans="1:44" ht="15.6" customHeight="1" thickTop="1" x14ac:dyDescent="0.25">
      <c r="A2" s="102" t="s">
        <v>87</v>
      </c>
      <c r="B2" s="161"/>
      <c r="C2" s="110">
        <v>3</v>
      </c>
      <c r="D2" s="110">
        <v>16</v>
      </c>
      <c r="E2" s="110">
        <v>12</v>
      </c>
      <c r="F2" s="110">
        <v>7</v>
      </c>
      <c r="G2" s="110">
        <v>0</v>
      </c>
      <c r="H2" s="110">
        <v>12</v>
      </c>
      <c r="I2" s="110">
        <v>6</v>
      </c>
      <c r="J2" s="110"/>
      <c r="K2" s="110"/>
      <c r="L2" s="110"/>
      <c r="M2" s="110">
        <v>20</v>
      </c>
      <c r="N2" s="110">
        <v>3</v>
      </c>
      <c r="O2" s="110">
        <v>17</v>
      </c>
      <c r="P2" s="110">
        <v>0</v>
      </c>
      <c r="Q2" s="110">
        <v>0</v>
      </c>
      <c r="R2" s="110">
        <v>2</v>
      </c>
      <c r="S2" s="110">
        <v>1</v>
      </c>
      <c r="T2" s="110"/>
      <c r="U2" s="110">
        <v>40</v>
      </c>
      <c r="V2" s="110">
        <v>2</v>
      </c>
      <c r="W2" s="110">
        <v>23</v>
      </c>
      <c r="X2" s="110">
        <v>9</v>
      </c>
      <c r="Y2" s="110"/>
      <c r="Z2" s="110">
        <v>0</v>
      </c>
      <c r="AA2" s="110"/>
      <c r="AB2" s="110">
        <v>1</v>
      </c>
      <c r="AC2" s="110"/>
      <c r="AD2" s="110">
        <v>14</v>
      </c>
      <c r="AE2" s="110"/>
      <c r="AF2" s="110">
        <v>0</v>
      </c>
      <c r="AG2" s="110">
        <v>0</v>
      </c>
      <c r="AH2" s="110"/>
      <c r="AI2" s="110">
        <v>0</v>
      </c>
      <c r="AJ2" s="110">
        <v>0</v>
      </c>
      <c r="AK2" s="110">
        <v>0</v>
      </c>
      <c r="AL2" s="110"/>
      <c r="AM2" s="110"/>
      <c r="AN2" s="110">
        <v>0</v>
      </c>
      <c r="AO2" s="110"/>
      <c r="AP2" s="110"/>
      <c r="AQ2" s="111"/>
      <c r="AR2" s="112">
        <f t="shared" ref="AR2:AR33" si="0">SUM(B2:AQ2)</f>
        <v>188</v>
      </c>
    </row>
    <row r="3" spans="1:44" ht="15.6" customHeight="1" x14ac:dyDescent="0.25">
      <c r="A3" s="103" t="s">
        <v>88</v>
      </c>
      <c r="B3" s="162"/>
      <c r="C3" s="49">
        <v>1</v>
      </c>
      <c r="D3" s="49">
        <v>5</v>
      </c>
      <c r="E3" s="49">
        <v>6</v>
      </c>
      <c r="F3" s="49">
        <v>3</v>
      </c>
      <c r="G3" s="49"/>
      <c r="H3" s="49">
        <v>4</v>
      </c>
      <c r="I3" s="49"/>
      <c r="J3" s="49"/>
      <c r="K3" s="49"/>
      <c r="L3" s="49"/>
      <c r="M3" s="49">
        <v>0</v>
      </c>
      <c r="N3" s="49">
        <v>5</v>
      </c>
      <c r="O3" s="49">
        <v>0</v>
      </c>
      <c r="P3" s="49"/>
      <c r="Q3" s="49">
        <v>10</v>
      </c>
      <c r="R3" s="49">
        <v>3</v>
      </c>
      <c r="S3" s="49">
        <v>7</v>
      </c>
      <c r="T3" s="49"/>
      <c r="U3" s="49">
        <v>28</v>
      </c>
      <c r="V3" s="49"/>
      <c r="W3" s="49">
        <v>1</v>
      </c>
      <c r="X3" s="49">
        <v>8</v>
      </c>
      <c r="Y3" s="49"/>
      <c r="Z3" s="49"/>
      <c r="AA3" s="49"/>
      <c r="AB3" s="49"/>
      <c r="AC3" s="49"/>
      <c r="AD3" s="49">
        <v>1</v>
      </c>
      <c r="AE3" s="49"/>
      <c r="AF3" s="49"/>
      <c r="AG3" s="49"/>
      <c r="AH3" s="49"/>
      <c r="AI3" s="49">
        <v>0</v>
      </c>
      <c r="AJ3" s="49">
        <v>0</v>
      </c>
      <c r="AK3" s="49">
        <v>0</v>
      </c>
      <c r="AL3" s="49"/>
      <c r="AM3" s="49"/>
      <c r="AN3" s="49">
        <v>0</v>
      </c>
      <c r="AO3" s="49"/>
      <c r="AP3" s="49"/>
      <c r="AQ3" s="62"/>
      <c r="AR3" s="112">
        <f t="shared" si="0"/>
        <v>82</v>
      </c>
    </row>
    <row r="4" spans="1:44" ht="15.6" customHeight="1" x14ac:dyDescent="0.25">
      <c r="A4" s="103" t="s">
        <v>89</v>
      </c>
      <c r="B4" s="162"/>
      <c r="C4" s="162"/>
      <c r="D4" s="49">
        <v>14</v>
      </c>
      <c r="E4" s="49">
        <v>6</v>
      </c>
      <c r="F4" s="49"/>
      <c r="G4" s="49"/>
      <c r="H4" s="49"/>
      <c r="I4" s="49"/>
      <c r="J4" s="49"/>
      <c r="K4" s="49"/>
      <c r="L4" s="49"/>
      <c r="M4" s="49">
        <v>2</v>
      </c>
      <c r="N4" s="49"/>
      <c r="O4" s="49"/>
      <c r="P4" s="49"/>
      <c r="Q4" s="49"/>
      <c r="R4" s="49">
        <v>1</v>
      </c>
      <c r="S4" s="49">
        <v>6</v>
      </c>
      <c r="T4" s="49"/>
      <c r="U4" s="49">
        <v>17</v>
      </c>
      <c r="V4" s="49"/>
      <c r="W4" s="49">
        <v>1</v>
      </c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62"/>
      <c r="AR4" s="112">
        <f t="shared" si="0"/>
        <v>47</v>
      </c>
    </row>
    <row r="5" spans="1:44" ht="15.6" customHeight="1" x14ac:dyDescent="0.25">
      <c r="A5" s="103" t="s">
        <v>90</v>
      </c>
      <c r="B5" s="162"/>
      <c r="C5" s="49">
        <v>1</v>
      </c>
      <c r="D5" s="49">
        <v>10</v>
      </c>
      <c r="E5" s="49">
        <v>17</v>
      </c>
      <c r="F5" s="49">
        <v>16</v>
      </c>
      <c r="G5" s="162"/>
      <c r="H5" s="49">
        <v>5</v>
      </c>
      <c r="I5" s="49">
        <v>0</v>
      </c>
      <c r="J5" s="162"/>
      <c r="K5" s="162"/>
      <c r="L5" s="162"/>
      <c r="M5" s="49">
        <v>2</v>
      </c>
      <c r="N5" s="49">
        <v>0</v>
      </c>
      <c r="O5" s="49">
        <v>5</v>
      </c>
      <c r="P5" s="162"/>
      <c r="Q5" s="49">
        <v>5</v>
      </c>
      <c r="R5" s="49">
        <v>9</v>
      </c>
      <c r="S5" s="49">
        <v>11</v>
      </c>
      <c r="T5" s="162"/>
      <c r="U5" s="49">
        <v>18</v>
      </c>
      <c r="V5" s="49">
        <v>7</v>
      </c>
      <c r="W5" s="49">
        <v>13</v>
      </c>
      <c r="X5" s="49">
        <v>12</v>
      </c>
      <c r="Y5" s="162"/>
      <c r="Z5" s="162"/>
      <c r="AA5" s="49">
        <v>2</v>
      </c>
      <c r="AB5" s="49">
        <v>3</v>
      </c>
      <c r="AC5" s="162"/>
      <c r="AD5" s="49">
        <v>0</v>
      </c>
      <c r="AE5" s="162"/>
      <c r="AF5" s="162"/>
      <c r="AG5" s="162"/>
      <c r="AH5" s="162"/>
      <c r="AI5" s="162"/>
      <c r="AJ5" s="162"/>
      <c r="AK5" s="162"/>
      <c r="AL5" s="162"/>
      <c r="AM5" s="162"/>
      <c r="AN5" s="49">
        <v>0</v>
      </c>
      <c r="AO5" s="162"/>
      <c r="AP5" s="162"/>
      <c r="AQ5" s="164"/>
      <c r="AR5" s="112">
        <f t="shared" si="0"/>
        <v>136</v>
      </c>
    </row>
    <row r="6" spans="1:44" ht="15.6" customHeight="1" x14ac:dyDescent="0.25">
      <c r="A6" s="103" t="s">
        <v>91</v>
      </c>
      <c r="B6" s="162"/>
      <c r="C6" s="162"/>
      <c r="D6" s="49">
        <v>6</v>
      </c>
      <c r="E6" s="49">
        <v>2</v>
      </c>
      <c r="F6" s="49">
        <v>2</v>
      </c>
      <c r="G6" s="162"/>
      <c r="H6" s="49">
        <v>0</v>
      </c>
      <c r="I6" s="49">
        <v>0</v>
      </c>
      <c r="J6" s="162"/>
      <c r="K6" s="49">
        <v>0</v>
      </c>
      <c r="L6" s="162"/>
      <c r="M6" s="49">
        <v>0</v>
      </c>
      <c r="N6" s="162"/>
      <c r="O6" s="49">
        <v>0</v>
      </c>
      <c r="P6" s="162"/>
      <c r="Q6" s="162"/>
      <c r="R6" s="49">
        <v>5</v>
      </c>
      <c r="S6" s="49">
        <v>13</v>
      </c>
      <c r="T6" s="162"/>
      <c r="U6" s="49">
        <v>8</v>
      </c>
      <c r="V6" s="162"/>
      <c r="W6" s="49">
        <v>18</v>
      </c>
      <c r="X6" s="49">
        <v>1</v>
      </c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49">
        <v>0</v>
      </c>
      <c r="AP6" s="162"/>
      <c r="AQ6" s="164"/>
      <c r="AR6" s="112">
        <f t="shared" si="0"/>
        <v>55</v>
      </c>
    </row>
    <row r="7" spans="1:44" ht="15.6" customHeight="1" x14ac:dyDescent="0.25">
      <c r="A7" s="103" t="s">
        <v>92</v>
      </c>
      <c r="B7" s="162"/>
      <c r="C7" s="162"/>
      <c r="D7" s="49">
        <v>5</v>
      </c>
      <c r="E7" s="49">
        <v>7</v>
      </c>
      <c r="F7" s="49">
        <v>0</v>
      </c>
      <c r="G7" s="162"/>
      <c r="H7" s="162"/>
      <c r="I7" s="162"/>
      <c r="J7" s="162"/>
      <c r="K7" s="162"/>
      <c r="L7" s="162"/>
      <c r="M7" s="49">
        <v>0</v>
      </c>
      <c r="N7" s="162"/>
      <c r="O7" s="162"/>
      <c r="P7" s="162"/>
      <c r="Q7" s="49">
        <v>0</v>
      </c>
      <c r="R7" s="49">
        <v>2</v>
      </c>
      <c r="S7" s="49">
        <v>1</v>
      </c>
      <c r="T7" s="162"/>
      <c r="U7" s="49">
        <v>21</v>
      </c>
      <c r="V7" s="162"/>
      <c r="W7" s="49">
        <v>6</v>
      </c>
      <c r="X7" s="49">
        <v>6</v>
      </c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4"/>
      <c r="AR7" s="112">
        <f t="shared" si="0"/>
        <v>48</v>
      </c>
    </row>
    <row r="8" spans="1:44" ht="15.6" customHeight="1" x14ac:dyDescent="0.25">
      <c r="A8" s="103" t="s">
        <v>93</v>
      </c>
      <c r="B8" s="162"/>
      <c r="C8" s="49">
        <v>0</v>
      </c>
      <c r="D8" s="49">
        <v>3</v>
      </c>
      <c r="E8" s="49">
        <v>6</v>
      </c>
      <c r="F8" s="49">
        <v>3</v>
      </c>
      <c r="G8" s="49">
        <v>1</v>
      </c>
      <c r="H8" s="49">
        <v>0</v>
      </c>
      <c r="I8" s="162"/>
      <c r="J8" s="162"/>
      <c r="K8" s="162"/>
      <c r="L8" s="162"/>
      <c r="M8" s="49">
        <v>1</v>
      </c>
      <c r="N8" s="49">
        <v>0</v>
      </c>
      <c r="O8" s="49">
        <v>2</v>
      </c>
      <c r="P8" s="49">
        <v>0</v>
      </c>
      <c r="Q8" s="162"/>
      <c r="R8" s="49">
        <v>2</v>
      </c>
      <c r="S8" s="49">
        <v>4</v>
      </c>
      <c r="T8" s="162"/>
      <c r="U8" s="49">
        <v>14</v>
      </c>
      <c r="V8" s="49">
        <v>0</v>
      </c>
      <c r="W8" s="49">
        <v>10</v>
      </c>
      <c r="X8" s="49">
        <v>3</v>
      </c>
      <c r="Y8" s="49">
        <v>0</v>
      </c>
      <c r="Z8" s="49">
        <v>0</v>
      </c>
      <c r="AA8" s="162"/>
      <c r="AB8" s="162"/>
      <c r="AC8" s="162"/>
      <c r="AD8" s="49">
        <v>7</v>
      </c>
      <c r="AE8" s="162"/>
      <c r="AF8" s="162"/>
      <c r="AG8" s="162"/>
      <c r="AH8" s="162"/>
      <c r="AI8" s="162"/>
      <c r="AJ8" s="162"/>
      <c r="AK8" s="162"/>
      <c r="AL8" s="162"/>
      <c r="AM8" s="162"/>
      <c r="AN8" s="49">
        <v>0</v>
      </c>
      <c r="AO8" s="162"/>
      <c r="AP8" s="162"/>
      <c r="AQ8" s="164"/>
      <c r="AR8" s="112">
        <f t="shared" si="0"/>
        <v>56</v>
      </c>
    </row>
    <row r="9" spans="1:44" ht="15.6" customHeight="1" x14ac:dyDescent="0.25">
      <c r="A9" s="103" t="s">
        <v>94</v>
      </c>
      <c r="B9" s="162"/>
      <c r="C9" s="49">
        <v>3</v>
      </c>
      <c r="D9" s="49">
        <v>5</v>
      </c>
      <c r="E9" s="49">
        <v>9</v>
      </c>
      <c r="F9" s="49">
        <v>1</v>
      </c>
      <c r="G9" s="162"/>
      <c r="H9" s="162"/>
      <c r="I9" s="49">
        <v>0</v>
      </c>
      <c r="J9" s="162"/>
      <c r="K9" s="162"/>
      <c r="L9" s="162"/>
      <c r="M9" s="49">
        <v>0</v>
      </c>
      <c r="N9" s="162"/>
      <c r="O9" s="162"/>
      <c r="P9" s="162"/>
      <c r="Q9" s="162"/>
      <c r="R9" s="49">
        <v>7</v>
      </c>
      <c r="S9" s="49">
        <v>3</v>
      </c>
      <c r="T9" s="162"/>
      <c r="U9" s="49">
        <v>0</v>
      </c>
      <c r="V9" s="162"/>
      <c r="W9" s="49">
        <v>1</v>
      </c>
      <c r="X9" s="49">
        <v>1</v>
      </c>
      <c r="Y9" s="162"/>
      <c r="Z9" s="162"/>
      <c r="AA9" s="162"/>
      <c r="AB9" s="162"/>
      <c r="AC9" s="162"/>
      <c r="AD9" s="49">
        <v>5</v>
      </c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49">
        <v>0</v>
      </c>
      <c r="AP9" s="162"/>
      <c r="AQ9" s="164"/>
      <c r="AR9" s="112">
        <f t="shared" si="0"/>
        <v>35</v>
      </c>
    </row>
    <row r="10" spans="1:44" ht="15.6" customHeight="1" x14ac:dyDescent="0.25">
      <c r="A10" s="103" t="s">
        <v>95</v>
      </c>
      <c r="B10" s="162"/>
      <c r="C10" s="162"/>
      <c r="D10" s="162"/>
      <c r="E10" s="49">
        <v>6</v>
      </c>
      <c r="F10" s="162"/>
      <c r="G10" s="162"/>
      <c r="H10" s="162"/>
      <c r="I10" s="162"/>
      <c r="J10" s="162"/>
      <c r="K10" s="49">
        <v>2</v>
      </c>
      <c r="L10" s="162"/>
      <c r="M10" s="162"/>
      <c r="N10" s="162"/>
      <c r="O10" s="162"/>
      <c r="P10" s="162"/>
      <c r="Q10" s="162"/>
      <c r="R10" s="49">
        <v>14</v>
      </c>
      <c r="S10" s="49">
        <v>21</v>
      </c>
      <c r="T10" s="162"/>
      <c r="U10" s="49">
        <v>7</v>
      </c>
      <c r="V10" s="162"/>
      <c r="W10" s="49">
        <v>6</v>
      </c>
      <c r="X10" s="49">
        <v>1</v>
      </c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4"/>
      <c r="AR10" s="112">
        <f t="shared" si="0"/>
        <v>57</v>
      </c>
    </row>
    <row r="11" spans="1:44" ht="15.6" customHeight="1" x14ac:dyDescent="0.25">
      <c r="A11" s="103" t="s">
        <v>96</v>
      </c>
      <c r="B11" s="162"/>
      <c r="C11" s="49">
        <v>1</v>
      </c>
      <c r="D11" s="49">
        <v>2</v>
      </c>
      <c r="E11" s="49">
        <v>7</v>
      </c>
      <c r="F11" s="49">
        <v>0</v>
      </c>
      <c r="G11" s="162"/>
      <c r="H11" s="162"/>
      <c r="I11" s="49">
        <v>0</v>
      </c>
      <c r="J11" s="162"/>
      <c r="K11" s="49">
        <v>0</v>
      </c>
      <c r="L11" s="162"/>
      <c r="M11" s="162"/>
      <c r="N11" s="49">
        <v>10</v>
      </c>
      <c r="O11" s="49">
        <v>1</v>
      </c>
      <c r="P11" s="162"/>
      <c r="Q11" s="162"/>
      <c r="R11" s="49">
        <v>22</v>
      </c>
      <c r="S11" s="49">
        <v>9</v>
      </c>
      <c r="T11" s="162"/>
      <c r="U11" s="49">
        <v>17</v>
      </c>
      <c r="V11" s="162"/>
      <c r="W11" s="49">
        <v>4</v>
      </c>
      <c r="X11" s="49">
        <v>3</v>
      </c>
      <c r="Y11" s="49">
        <v>2</v>
      </c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4"/>
      <c r="AR11" s="112">
        <f t="shared" si="0"/>
        <v>78</v>
      </c>
    </row>
    <row r="12" spans="1:44" ht="15.6" customHeight="1" x14ac:dyDescent="0.25">
      <c r="A12" s="103" t="s">
        <v>97</v>
      </c>
      <c r="B12" s="162"/>
      <c r="C12" s="162"/>
      <c r="D12" s="49">
        <v>2</v>
      </c>
      <c r="E12" s="49">
        <v>3</v>
      </c>
      <c r="F12" s="162"/>
      <c r="G12" s="162"/>
      <c r="H12" s="162"/>
      <c r="I12" s="162"/>
      <c r="J12" s="162"/>
      <c r="K12" s="162"/>
      <c r="L12" s="162"/>
      <c r="M12" s="49">
        <v>1</v>
      </c>
      <c r="N12" s="49">
        <v>3</v>
      </c>
      <c r="O12" s="162"/>
      <c r="P12" s="162"/>
      <c r="Q12" s="49">
        <v>1</v>
      </c>
      <c r="R12" s="49">
        <v>8</v>
      </c>
      <c r="S12" s="49">
        <v>14</v>
      </c>
      <c r="T12" s="162"/>
      <c r="U12" s="49">
        <v>7</v>
      </c>
      <c r="V12" s="162"/>
      <c r="W12" s="49">
        <v>1</v>
      </c>
      <c r="X12" s="49">
        <v>0</v>
      </c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4"/>
      <c r="AR12" s="112">
        <f t="shared" si="0"/>
        <v>40</v>
      </c>
    </row>
    <row r="13" spans="1:44" ht="15.6" customHeight="1" x14ac:dyDescent="0.25">
      <c r="A13" s="103" t="s">
        <v>98</v>
      </c>
      <c r="B13" s="162"/>
      <c r="C13" s="162"/>
      <c r="D13" s="49">
        <v>7</v>
      </c>
      <c r="E13" s="49">
        <v>1</v>
      </c>
      <c r="F13" s="162"/>
      <c r="G13" s="162"/>
      <c r="H13" s="162"/>
      <c r="I13" s="162"/>
      <c r="J13" s="162"/>
      <c r="K13" s="49">
        <v>1</v>
      </c>
      <c r="L13" s="162"/>
      <c r="M13" s="49">
        <v>0</v>
      </c>
      <c r="N13" s="49">
        <v>3</v>
      </c>
      <c r="O13" s="162"/>
      <c r="P13" s="162"/>
      <c r="Q13" s="162"/>
      <c r="R13" s="49">
        <v>28</v>
      </c>
      <c r="S13" s="49">
        <v>29</v>
      </c>
      <c r="T13" s="162"/>
      <c r="U13" s="49">
        <v>14</v>
      </c>
      <c r="V13" s="162"/>
      <c r="W13" s="49">
        <v>9</v>
      </c>
      <c r="X13" s="49">
        <v>1</v>
      </c>
      <c r="Y13" s="162"/>
      <c r="Z13" s="162"/>
      <c r="AA13" s="162"/>
      <c r="AB13" s="162"/>
      <c r="AC13" s="49">
        <v>0</v>
      </c>
      <c r="AD13" s="49">
        <v>0</v>
      </c>
      <c r="AE13" s="162"/>
      <c r="AF13" s="162"/>
      <c r="AG13" s="162"/>
      <c r="AH13" s="162"/>
      <c r="AI13" s="49">
        <v>0</v>
      </c>
      <c r="AJ13" s="162"/>
      <c r="AK13" s="49">
        <v>0</v>
      </c>
      <c r="AL13" s="162"/>
      <c r="AM13" s="162"/>
      <c r="AN13" s="49">
        <v>0</v>
      </c>
      <c r="AO13" s="162"/>
      <c r="AP13" s="162"/>
      <c r="AQ13" s="164"/>
      <c r="AR13" s="112">
        <f t="shared" si="0"/>
        <v>93</v>
      </c>
    </row>
    <row r="14" spans="1:44" ht="15.6" customHeight="1" x14ac:dyDescent="0.25">
      <c r="A14" s="104" t="s">
        <v>99</v>
      </c>
      <c r="B14" s="163"/>
      <c r="C14" s="162"/>
      <c r="D14" s="114">
        <v>11</v>
      </c>
      <c r="E14" s="114">
        <v>14</v>
      </c>
      <c r="F14" s="114">
        <v>1</v>
      </c>
      <c r="G14" s="162"/>
      <c r="H14" s="162"/>
      <c r="I14" s="114"/>
      <c r="J14" s="114"/>
      <c r="K14" s="114"/>
      <c r="L14" s="114"/>
      <c r="M14" s="114"/>
      <c r="N14" s="114"/>
      <c r="O14" s="114"/>
      <c r="P14" s="114"/>
      <c r="Q14" s="115"/>
      <c r="R14" s="113">
        <v>7</v>
      </c>
      <c r="S14" s="113">
        <v>8</v>
      </c>
      <c r="T14" s="163"/>
      <c r="U14" s="114">
        <v>11</v>
      </c>
      <c r="V14" s="114"/>
      <c r="W14" s="114">
        <v>12</v>
      </c>
      <c r="X14" s="114">
        <v>5</v>
      </c>
      <c r="Y14" s="114">
        <v>14</v>
      </c>
      <c r="Z14" s="114"/>
      <c r="AA14" s="114"/>
      <c r="AB14" s="114"/>
      <c r="AC14" s="114"/>
      <c r="AD14" s="114"/>
      <c r="AE14" s="114"/>
      <c r="AF14" s="114"/>
      <c r="AG14" s="114"/>
      <c r="AH14" s="114"/>
      <c r="AI14" s="114">
        <v>0</v>
      </c>
      <c r="AJ14" s="114"/>
      <c r="AK14" s="114"/>
      <c r="AL14" s="114"/>
      <c r="AM14" s="114"/>
      <c r="AN14" s="114">
        <v>0</v>
      </c>
      <c r="AO14" s="114"/>
      <c r="AP14" s="114"/>
      <c r="AQ14" s="116"/>
      <c r="AR14" s="117">
        <f t="shared" si="0"/>
        <v>83</v>
      </c>
    </row>
    <row r="15" spans="1:44" ht="15.6" customHeight="1" x14ac:dyDescent="0.25">
      <c r="A15" s="103" t="s">
        <v>100</v>
      </c>
      <c r="B15" s="162"/>
      <c r="C15" s="162"/>
      <c r="D15" s="49">
        <v>7</v>
      </c>
      <c r="E15" s="49">
        <v>21</v>
      </c>
      <c r="F15" s="49">
        <v>10</v>
      </c>
      <c r="G15" s="162"/>
      <c r="H15" s="162"/>
      <c r="I15" s="49">
        <v>0</v>
      </c>
      <c r="J15" s="49">
        <v>3</v>
      </c>
      <c r="K15" s="49">
        <v>2</v>
      </c>
      <c r="L15" s="162"/>
      <c r="M15" s="162"/>
      <c r="N15" s="49">
        <v>13</v>
      </c>
      <c r="O15" s="162"/>
      <c r="P15" s="162"/>
      <c r="Q15" s="162"/>
      <c r="R15" s="49">
        <v>8</v>
      </c>
      <c r="S15" s="49">
        <v>21</v>
      </c>
      <c r="T15" s="162"/>
      <c r="U15" s="49">
        <v>18</v>
      </c>
      <c r="V15" s="162"/>
      <c r="W15" s="49">
        <v>5</v>
      </c>
      <c r="X15" s="49">
        <v>14</v>
      </c>
      <c r="Y15" s="49">
        <v>8</v>
      </c>
      <c r="Z15" s="162"/>
      <c r="AA15" s="162"/>
      <c r="AB15" s="162"/>
      <c r="AC15" s="162"/>
      <c r="AD15" s="49">
        <v>14</v>
      </c>
      <c r="AE15" s="162"/>
      <c r="AF15" s="162"/>
      <c r="AG15" s="162"/>
      <c r="AH15" s="162"/>
      <c r="AI15" s="162"/>
      <c r="AJ15" s="49">
        <v>0</v>
      </c>
      <c r="AK15" s="162"/>
      <c r="AL15" s="162"/>
      <c r="AM15" s="162"/>
      <c r="AN15" s="49">
        <v>0</v>
      </c>
      <c r="AO15" s="49">
        <v>0</v>
      </c>
      <c r="AP15" s="162"/>
      <c r="AQ15" s="164"/>
      <c r="AR15" s="112">
        <f t="shared" si="0"/>
        <v>144</v>
      </c>
    </row>
    <row r="16" spans="1:44" ht="15.6" customHeight="1" x14ac:dyDescent="0.25">
      <c r="A16" s="103" t="s">
        <v>101</v>
      </c>
      <c r="B16" s="162"/>
      <c r="C16" s="162"/>
      <c r="D16" s="49">
        <v>3</v>
      </c>
      <c r="E16" s="49">
        <v>17</v>
      </c>
      <c r="F16" s="49">
        <v>0</v>
      </c>
      <c r="G16" s="162"/>
      <c r="H16" s="162"/>
      <c r="I16" s="49">
        <v>0</v>
      </c>
      <c r="J16" s="49">
        <v>0</v>
      </c>
      <c r="K16" s="162"/>
      <c r="L16" s="162"/>
      <c r="M16" s="162"/>
      <c r="N16" s="49">
        <v>2</v>
      </c>
      <c r="O16" s="162"/>
      <c r="P16" s="162"/>
      <c r="Q16" s="162"/>
      <c r="R16" s="49">
        <v>2</v>
      </c>
      <c r="S16" s="49">
        <v>17</v>
      </c>
      <c r="T16" s="162"/>
      <c r="U16" s="49">
        <v>9</v>
      </c>
      <c r="V16" s="162"/>
      <c r="W16" s="49">
        <v>15</v>
      </c>
      <c r="X16" s="49">
        <v>21</v>
      </c>
      <c r="Y16" s="162"/>
      <c r="Z16" s="162"/>
      <c r="AA16" s="162"/>
      <c r="AB16" s="162"/>
      <c r="AC16" s="49">
        <v>1</v>
      </c>
      <c r="AD16" s="49">
        <v>0</v>
      </c>
      <c r="AE16" s="162"/>
      <c r="AF16" s="162"/>
      <c r="AG16" s="162"/>
      <c r="AH16" s="162"/>
      <c r="AI16" s="162"/>
      <c r="AJ16" s="162"/>
      <c r="AK16" s="49">
        <v>0</v>
      </c>
      <c r="AL16" s="162"/>
      <c r="AM16" s="162"/>
      <c r="AN16" s="49">
        <v>0</v>
      </c>
      <c r="AO16" s="162"/>
      <c r="AP16" s="162"/>
      <c r="AQ16" s="164"/>
      <c r="AR16" s="112">
        <f t="shared" si="0"/>
        <v>87</v>
      </c>
    </row>
    <row r="17" spans="1:44" ht="15.6" customHeight="1" x14ac:dyDescent="0.25">
      <c r="A17" s="103" t="s">
        <v>102</v>
      </c>
      <c r="B17" s="162"/>
      <c r="C17" s="49">
        <v>3</v>
      </c>
      <c r="D17" s="49">
        <v>1</v>
      </c>
      <c r="E17" s="49">
        <v>14</v>
      </c>
      <c r="F17" s="49">
        <v>6</v>
      </c>
      <c r="G17" s="162"/>
      <c r="H17" s="49">
        <v>1</v>
      </c>
      <c r="I17" s="49">
        <v>6</v>
      </c>
      <c r="J17" s="49">
        <v>0</v>
      </c>
      <c r="K17" s="49">
        <v>1</v>
      </c>
      <c r="L17" s="162"/>
      <c r="M17" s="49">
        <v>3</v>
      </c>
      <c r="N17" s="49">
        <v>2</v>
      </c>
      <c r="O17" s="49">
        <v>1</v>
      </c>
      <c r="P17" s="49">
        <v>0</v>
      </c>
      <c r="Q17" s="49">
        <v>0</v>
      </c>
      <c r="R17" s="49">
        <v>12</v>
      </c>
      <c r="S17" s="49">
        <v>14</v>
      </c>
      <c r="T17" s="162"/>
      <c r="U17" s="49">
        <v>5</v>
      </c>
      <c r="V17" s="49">
        <v>5</v>
      </c>
      <c r="W17" s="49">
        <v>18</v>
      </c>
      <c r="X17" s="49">
        <v>13</v>
      </c>
      <c r="Y17" s="49">
        <v>6</v>
      </c>
      <c r="Z17" s="49">
        <v>5</v>
      </c>
      <c r="AA17" s="49">
        <v>2</v>
      </c>
      <c r="AB17" s="49">
        <v>11</v>
      </c>
      <c r="AC17" s="49">
        <v>1</v>
      </c>
      <c r="AD17" s="49">
        <v>5</v>
      </c>
      <c r="AE17" s="49">
        <v>6</v>
      </c>
      <c r="AF17" s="49">
        <v>0</v>
      </c>
      <c r="AG17" s="49">
        <v>0</v>
      </c>
      <c r="AH17" s="162"/>
      <c r="AI17" s="49">
        <v>0</v>
      </c>
      <c r="AJ17" s="162"/>
      <c r="AK17" s="162"/>
      <c r="AL17" s="162"/>
      <c r="AM17" s="162"/>
      <c r="AN17" s="49">
        <v>0</v>
      </c>
      <c r="AO17" s="162"/>
      <c r="AP17" s="162"/>
      <c r="AQ17" s="164"/>
      <c r="AR17" s="112">
        <f t="shared" si="0"/>
        <v>141</v>
      </c>
    </row>
    <row r="18" spans="1:44" ht="15.6" customHeight="1" x14ac:dyDescent="0.25">
      <c r="A18" s="103" t="s">
        <v>103</v>
      </c>
      <c r="B18" s="162"/>
      <c r="C18" s="162"/>
      <c r="D18" s="162"/>
      <c r="E18" s="49">
        <v>21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49">
        <v>2</v>
      </c>
      <c r="R18" s="49">
        <v>19</v>
      </c>
      <c r="S18" s="49">
        <v>29</v>
      </c>
      <c r="T18" s="162"/>
      <c r="U18" s="49">
        <v>21</v>
      </c>
      <c r="V18" s="49">
        <v>2</v>
      </c>
      <c r="W18" s="49">
        <v>9</v>
      </c>
      <c r="X18" s="49">
        <v>21</v>
      </c>
      <c r="Y18" s="49">
        <v>2</v>
      </c>
      <c r="Z18" s="49">
        <v>2</v>
      </c>
      <c r="AA18" s="49">
        <v>18</v>
      </c>
      <c r="AB18" s="162"/>
      <c r="AC18" s="162"/>
      <c r="AD18" s="49">
        <v>8</v>
      </c>
      <c r="AE18" s="162"/>
      <c r="AF18" s="49">
        <v>0</v>
      </c>
      <c r="AG18" s="49">
        <v>0</v>
      </c>
      <c r="AH18" s="162"/>
      <c r="AI18" s="162"/>
      <c r="AJ18" s="162"/>
      <c r="AK18" s="49">
        <v>0</v>
      </c>
      <c r="AL18" s="162"/>
      <c r="AM18" s="162"/>
      <c r="AN18" s="162"/>
      <c r="AO18" s="49">
        <v>0</v>
      </c>
      <c r="AP18" s="162"/>
      <c r="AQ18" s="164"/>
      <c r="AR18" s="112">
        <f t="shared" si="0"/>
        <v>154</v>
      </c>
    </row>
    <row r="19" spans="1:44" ht="15.6" customHeight="1" x14ac:dyDescent="0.25">
      <c r="A19" s="103" t="s">
        <v>104</v>
      </c>
      <c r="B19" s="162"/>
      <c r="C19" s="162"/>
      <c r="D19" s="49">
        <v>3</v>
      </c>
      <c r="E19" s="49">
        <v>29</v>
      </c>
      <c r="F19" s="49">
        <v>3</v>
      </c>
      <c r="G19" s="162"/>
      <c r="H19" s="162"/>
      <c r="I19" s="49">
        <v>1</v>
      </c>
      <c r="J19" s="49">
        <v>3</v>
      </c>
      <c r="K19" s="49">
        <v>1</v>
      </c>
      <c r="L19" s="162"/>
      <c r="M19" s="162"/>
      <c r="N19" s="162"/>
      <c r="O19" s="162"/>
      <c r="P19" s="162"/>
      <c r="Q19" s="49">
        <v>3</v>
      </c>
      <c r="R19" s="49">
        <v>9</v>
      </c>
      <c r="S19" s="49">
        <v>28</v>
      </c>
      <c r="T19" s="162"/>
      <c r="U19" s="49">
        <v>16</v>
      </c>
      <c r="V19" s="49"/>
      <c r="W19" s="49">
        <v>14</v>
      </c>
      <c r="X19" s="49">
        <v>18</v>
      </c>
      <c r="Y19" s="49">
        <v>1</v>
      </c>
      <c r="Z19" s="162"/>
      <c r="AA19" s="49">
        <v>7</v>
      </c>
      <c r="AB19" s="49">
        <v>4</v>
      </c>
      <c r="AC19" s="49">
        <v>1</v>
      </c>
      <c r="AD19" s="49">
        <v>0</v>
      </c>
      <c r="AE19" s="162"/>
      <c r="AF19" s="162"/>
      <c r="AG19" s="49">
        <v>6</v>
      </c>
      <c r="AH19" s="162"/>
      <c r="AI19" s="49">
        <v>0</v>
      </c>
      <c r="AJ19" s="49">
        <v>12</v>
      </c>
      <c r="AK19" s="49">
        <v>1</v>
      </c>
      <c r="AL19" s="162"/>
      <c r="AM19" s="162"/>
      <c r="AN19" s="49">
        <v>1</v>
      </c>
      <c r="AO19" s="49">
        <v>0</v>
      </c>
      <c r="AP19" s="162"/>
      <c r="AQ19" s="164"/>
      <c r="AR19" s="112">
        <f t="shared" si="0"/>
        <v>161</v>
      </c>
    </row>
    <row r="20" spans="1:44" ht="15.6" customHeight="1" x14ac:dyDescent="0.25">
      <c r="A20" s="103" t="s">
        <v>105</v>
      </c>
      <c r="B20" s="162"/>
      <c r="C20" s="162"/>
      <c r="D20" s="49">
        <v>6</v>
      </c>
      <c r="E20" s="49">
        <v>7</v>
      </c>
      <c r="F20" s="49">
        <v>5</v>
      </c>
      <c r="G20" s="162"/>
      <c r="H20" s="162"/>
      <c r="I20" s="49">
        <v>5</v>
      </c>
      <c r="J20" s="49">
        <v>2</v>
      </c>
      <c r="K20" s="49"/>
      <c r="L20" s="162"/>
      <c r="M20" s="49">
        <v>8</v>
      </c>
      <c r="N20" s="49">
        <v>0</v>
      </c>
      <c r="O20" s="162"/>
      <c r="P20" s="162"/>
      <c r="Q20" s="49">
        <v>7</v>
      </c>
      <c r="R20" s="49">
        <v>5</v>
      </c>
      <c r="S20" s="49">
        <v>4</v>
      </c>
      <c r="T20" s="162"/>
      <c r="U20" s="49">
        <v>27</v>
      </c>
      <c r="V20" s="49">
        <v>0</v>
      </c>
      <c r="W20" s="49">
        <v>0</v>
      </c>
      <c r="X20" s="49">
        <v>21</v>
      </c>
      <c r="Y20" s="162"/>
      <c r="Z20" s="162"/>
      <c r="AA20" s="49">
        <v>3</v>
      </c>
      <c r="AB20" s="49">
        <v>2</v>
      </c>
      <c r="AC20" s="49"/>
      <c r="AD20" s="49">
        <v>5</v>
      </c>
      <c r="AE20" s="162"/>
      <c r="AF20" s="162"/>
      <c r="AG20" s="162"/>
      <c r="AH20" s="162"/>
      <c r="AI20" s="162"/>
      <c r="AJ20" s="162"/>
      <c r="AK20" s="162"/>
      <c r="AL20" s="162"/>
      <c r="AM20" s="162"/>
      <c r="AN20" s="49">
        <v>0</v>
      </c>
      <c r="AO20" s="49">
        <v>0</v>
      </c>
      <c r="AP20" s="162"/>
      <c r="AQ20" s="164"/>
      <c r="AR20" s="112">
        <f t="shared" si="0"/>
        <v>107</v>
      </c>
    </row>
    <row r="21" spans="1:44" ht="15.6" customHeight="1" x14ac:dyDescent="0.25">
      <c r="A21" s="103" t="s">
        <v>106</v>
      </c>
      <c r="B21" s="162"/>
      <c r="C21" s="162"/>
      <c r="D21" s="49">
        <v>3</v>
      </c>
      <c r="E21" s="49">
        <v>34</v>
      </c>
      <c r="F21" s="49">
        <v>2</v>
      </c>
      <c r="G21" s="162"/>
      <c r="H21" s="162"/>
      <c r="I21" s="49">
        <v>0</v>
      </c>
      <c r="J21" s="49">
        <v>0</v>
      </c>
      <c r="K21" s="49">
        <v>2</v>
      </c>
      <c r="L21" s="162"/>
      <c r="M21" s="49">
        <v>0</v>
      </c>
      <c r="N21" s="49">
        <v>5</v>
      </c>
      <c r="O21" s="49">
        <v>1</v>
      </c>
      <c r="P21" s="162"/>
      <c r="Q21" s="162"/>
      <c r="R21" s="49">
        <v>12</v>
      </c>
      <c r="S21" s="49">
        <v>4</v>
      </c>
      <c r="T21" s="162"/>
      <c r="U21" s="49">
        <v>3</v>
      </c>
      <c r="V21" s="162"/>
      <c r="W21" s="49">
        <v>7</v>
      </c>
      <c r="X21" s="49">
        <v>6</v>
      </c>
      <c r="Y21" s="49" t="s">
        <v>138</v>
      </c>
      <c r="Z21" s="49">
        <v>0</v>
      </c>
      <c r="AA21" s="162"/>
      <c r="AB21" s="162"/>
      <c r="AC21" s="49">
        <v>2</v>
      </c>
      <c r="AD21" s="49">
        <v>1</v>
      </c>
      <c r="AE21" s="162"/>
      <c r="AF21" s="162"/>
      <c r="AG21" s="162"/>
      <c r="AH21" s="162"/>
      <c r="AI21" s="49">
        <v>0</v>
      </c>
      <c r="AJ21" s="49">
        <v>0</v>
      </c>
      <c r="AK21" s="49">
        <v>0</v>
      </c>
      <c r="AL21" s="162"/>
      <c r="AM21" s="162"/>
      <c r="AN21" s="49">
        <v>0</v>
      </c>
      <c r="AO21" s="162"/>
      <c r="AP21" s="162"/>
      <c r="AQ21" s="164"/>
      <c r="AR21" s="112">
        <f t="shared" si="0"/>
        <v>82</v>
      </c>
    </row>
    <row r="22" spans="1:44" ht="15.6" customHeight="1" x14ac:dyDescent="0.25">
      <c r="A22" s="103" t="s">
        <v>107</v>
      </c>
      <c r="B22" s="162"/>
      <c r="C22" s="49">
        <v>0</v>
      </c>
      <c r="D22" s="49">
        <v>3</v>
      </c>
      <c r="E22" s="49">
        <v>4</v>
      </c>
      <c r="F22" s="162"/>
      <c r="G22" s="162"/>
      <c r="H22" s="162"/>
      <c r="I22" s="162"/>
      <c r="J22" s="162"/>
      <c r="K22" s="49">
        <v>1</v>
      </c>
      <c r="L22" s="162"/>
      <c r="M22" s="49">
        <v>0</v>
      </c>
      <c r="N22" s="49" t="s">
        <v>138</v>
      </c>
      <c r="O22" s="162"/>
      <c r="P22" s="162"/>
      <c r="Q22" s="49">
        <v>0</v>
      </c>
      <c r="R22" s="49">
        <v>3</v>
      </c>
      <c r="S22" s="49">
        <v>10</v>
      </c>
      <c r="T22" s="162"/>
      <c r="U22" s="49">
        <v>18</v>
      </c>
      <c r="V22" s="162"/>
      <c r="W22" s="49">
        <v>8</v>
      </c>
      <c r="X22" s="49">
        <v>4</v>
      </c>
      <c r="Y22" s="162"/>
      <c r="Z22" s="49">
        <v>1</v>
      </c>
      <c r="AA22" s="162"/>
      <c r="AB22" s="162"/>
      <c r="AC22" s="162"/>
      <c r="AD22" s="49">
        <v>2</v>
      </c>
      <c r="AE22" s="49">
        <v>1</v>
      </c>
      <c r="AF22" s="162"/>
      <c r="AG22" s="49">
        <v>11</v>
      </c>
      <c r="AH22" s="165"/>
      <c r="AI22" s="162"/>
      <c r="AJ22" s="162"/>
      <c r="AK22" s="162"/>
      <c r="AL22" s="162"/>
      <c r="AM22" s="162"/>
      <c r="AN22" s="162"/>
      <c r="AO22" s="49">
        <v>0</v>
      </c>
      <c r="AP22" s="162"/>
      <c r="AQ22" s="164"/>
      <c r="AR22" s="112">
        <f t="shared" si="0"/>
        <v>66</v>
      </c>
    </row>
    <row r="23" spans="1:44" ht="15.6" customHeight="1" x14ac:dyDescent="0.25">
      <c r="A23" s="103" t="s">
        <v>108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62"/>
      <c r="AR23" s="112">
        <f t="shared" si="0"/>
        <v>0</v>
      </c>
    </row>
    <row r="24" spans="1:44" s="22" customFormat="1" ht="15.6" customHeight="1" x14ac:dyDescent="0.25">
      <c r="A24" s="105" t="s">
        <v>109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9"/>
      <c r="AR24" s="120">
        <f t="shared" si="0"/>
        <v>0</v>
      </c>
    </row>
    <row r="25" spans="1:44" ht="15.6" customHeight="1" x14ac:dyDescent="0.25">
      <c r="A25" s="103" t="s">
        <v>110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62"/>
      <c r="AR25" s="112">
        <f t="shared" si="0"/>
        <v>0</v>
      </c>
    </row>
    <row r="26" spans="1:44" ht="15.6" customHeight="1" x14ac:dyDescent="0.25">
      <c r="A26" s="103" t="s">
        <v>111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62"/>
      <c r="AR26" s="112">
        <f t="shared" si="0"/>
        <v>0</v>
      </c>
    </row>
    <row r="27" spans="1:44" ht="15.6" customHeight="1" x14ac:dyDescent="0.25">
      <c r="A27" s="103" t="s">
        <v>112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62"/>
      <c r="AR27" s="112">
        <f t="shared" si="0"/>
        <v>0</v>
      </c>
    </row>
    <row r="28" spans="1:44" ht="15.6" customHeight="1" x14ac:dyDescent="0.25">
      <c r="A28" s="103" t="s">
        <v>113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62"/>
      <c r="AR28" s="112">
        <f t="shared" si="0"/>
        <v>0</v>
      </c>
    </row>
    <row r="29" spans="1:44" ht="15.6" customHeight="1" x14ac:dyDescent="0.25">
      <c r="A29" s="103" t="s">
        <v>114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62"/>
      <c r="AR29" s="112">
        <f t="shared" si="0"/>
        <v>0</v>
      </c>
    </row>
    <row r="30" spans="1:44" ht="15.6" customHeight="1" x14ac:dyDescent="0.25">
      <c r="A30" s="103" t="s">
        <v>115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62"/>
      <c r="AR30" s="112">
        <f t="shared" si="0"/>
        <v>0</v>
      </c>
    </row>
    <row r="31" spans="1:44" ht="15.6" customHeight="1" x14ac:dyDescent="0.25">
      <c r="A31" s="103" t="s">
        <v>116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62"/>
      <c r="AR31" s="112">
        <f t="shared" si="0"/>
        <v>0</v>
      </c>
    </row>
    <row r="32" spans="1:44" ht="15.6" customHeight="1" x14ac:dyDescent="0.25">
      <c r="A32" s="103" t="s">
        <v>117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62"/>
      <c r="AR32" s="112">
        <f t="shared" si="0"/>
        <v>0</v>
      </c>
    </row>
    <row r="33" spans="1:44" ht="15.6" customHeight="1" x14ac:dyDescent="0.25">
      <c r="A33" s="103" t="s">
        <v>118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62"/>
      <c r="AR33" s="112">
        <f t="shared" si="0"/>
        <v>0</v>
      </c>
    </row>
    <row r="34" spans="1:44" ht="15.6" customHeight="1" x14ac:dyDescent="0.25">
      <c r="A34" s="103" t="s">
        <v>119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62"/>
      <c r="AR34" s="112">
        <f t="shared" ref="AR34:AR50" si="1">SUM(B34:AQ34)</f>
        <v>0</v>
      </c>
    </row>
    <row r="35" spans="1:44" ht="15.6" customHeight="1" x14ac:dyDescent="0.25">
      <c r="A35" s="103" t="s">
        <v>120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62"/>
      <c r="AR35" s="112">
        <f t="shared" si="1"/>
        <v>0</v>
      </c>
    </row>
    <row r="36" spans="1:44" ht="15.6" customHeight="1" x14ac:dyDescent="0.25">
      <c r="A36" s="103" t="s">
        <v>121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62"/>
      <c r="AR36" s="112">
        <f t="shared" si="1"/>
        <v>0</v>
      </c>
    </row>
    <row r="37" spans="1:44" ht="15.6" customHeight="1" x14ac:dyDescent="0.25">
      <c r="A37" s="103" t="s">
        <v>122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62"/>
      <c r="AR37" s="112">
        <f t="shared" si="1"/>
        <v>0</v>
      </c>
    </row>
    <row r="38" spans="1:44" ht="15.6" customHeight="1" x14ac:dyDescent="0.25">
      <c r="A38" s="103" t="s">
        <v>123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62"/>
      <c r="AR38" s="112">
        <f t="shared" si="1"/>
        <v>0</v>
      </c>
    </row>
    <row r="39" spans="1:44" ht="15.6" customHeight="1" x14ac:dyDescent="0.25">
      <c r="A39" s="103" t="s">
        <v>124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62"/>
      <c r="AR39" s="112">
        <f t="shared" si="1"/>
        <v>0</v>
      </c>
    </row>
    <row r="40" spans="1:44" ht="15.6" customHeight="1" x14ac:dyDescent="0.25">
      <c r="A40" s="103" t="s">
        <v>125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62"/>
      <c r="AR40" s="112">
        <f t="shared" si="1"/>
        <v>0</v>
      </c>
    </row>
    <row r="41" spans="1:44" ht="15.6" customHeight="1" x14ac:dyDescent="0.25">
      <c r="A41" s="103" t="s">
        <v>126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62"/>
      <c r="AR41" s="112">
        <f t="shared" si="1"/>
        <v>0</v>
      </c>
    </row>
    <row r="42" spans="1:44" ht="15.6" customHeight="1" x14ac:dyDescent="0.25">
      <c r="A42" s="103" t="s">
        <v>127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62"/>
      <c r="AR42" s="112">
        <f t="shared" si="1"/>
        <v>0</v>
      </c>
    </row>
    <row r="43" spans="1:44" ht="15.6" customHeight="1" x14ac:dyDescent="0.25">
      <c r="A43" s="103" t="s">
        <v>128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62"/>
      <c r="AR43" s="112">
        <f t="shared" si="1"/>
        <v>0</v>
      </c>
    </row>
    <row r="44" spans="1:44" ht="15.6" customHeight="1" x14ac:dyDescent="0.25">
      <c r="A44" s="103" t="s">
        <v>129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62"/>
      <c r="AR44" s="112">
        <f t="shared" si="1"/>
        <v>0</v>
      </c>
    </row>
    <row r="45" spans="1:44" ht="15.6" customHeight="1" x14ac:dyDescent="0.25">
      <c r="A45" s="103" t="s">
        <v>130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62"/>
      <c r="AR45" s="112">
        <f t="shared" si="1"/>
        <v>0</v>
      </c>
    </row>
    <row r="46" spans="1:44" ht="15.6" customHeight="1" x14ac:dyDescent="0.25">
      <c r="A46" s="103" t="s">
        <v>131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62"/>
      <c r="AR46" s="112">
        <f t="shared" si="1"/>
        <v>0</v>
      </c>
    </row>
    <row r="47" spans="1:44" ht="15.6" customHeight="1" x14ac:dyDescent="0.25">
      <c r="A47" s="103" t="s">
        <v>132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62"/>
      <c r="AR47" s="112">
        <f t="shared" si="1"/>
        <v>0</v>
      </c>
    </row>
    <row r="48" spans="1:44" ht="15.6" customHeight="1" x14ac:dyDescent="0.25">
      <c r="A48" s="103" t="s">
        <v>133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62"/>
      <c r="AR48" s="112">
        <f t="shared" si="1"/>
        <v>0</v>
      </c>
    </row>
    <row r="49" spans="1:44" ht="15.6" customHeight="1" thickBot="1" x14ac:dyDescent="0.3">
      <c r="A49" s="103" t="s">
        <v>134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62"/>
      <c r="AR49" s="121">
        <f t="shared" si="1"/>
        <v>0</v>
      </c>
    </row>
    <row r="50" spans="1:44" ht="15.6" customHeight="1" thickTop="1" thickBot="1" x14ac:dyDescent="0.3">
      <c r="A50" s="103" t="s">
        <v>135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62"/>
      <c r="AR50" s="121">
        <f t="shared" si="1"/>
        <v>0</v>
      </c>
    </row>
    <row r="51" spans="1:44" ht="17.25" customHeight="1" thickTop="1" thickBot="1" x14ac:dyDescent="0.3">
      <c r="A51" s="13" t="s">
        <v>7</v>
      </c>
      <c r="B51" s="26" t="s">
        <v>54</v>
      </c>
      <c r="C51" s="26" t="s">
        <v>55</v>
      </c>
      <c r="D51" s="26" t="s">
        <v>56</v>
      </c>
      <c r="E51" s="26" t="s">
        <v>57</v>
      </c>
      <c r="F51" s="26" t="s">
        <v>76</v>
      </c>
      <c r="G51" s="26" t="s">
        <v>31</v>
      </c>
      <c r="H51" s="26" t="s">
        <v>30</v>
      </c>
      <c r="I51" s="26" t="s">
        <v>29</v>
      </c>
      <c r="J51" s="26" t="s">
        <v>32</v>
      </c>
      <c r="K51" s="26" t="s">
        <v>58</v>
      </c>
      <c r="L51" s="26" t="s">
        <v>59</v>
      </c>
      <c r="M51" s="26" t="s">
        <v>60</v>
      </c>
      <c r="N51" s="26" t="s">
        <v>61</v>
      </c>
      <c r="O51" s="26" t="s">
        <v>62</v>
      </c>
      <c r="P51" s="26" t="s">
        <v>63</v>
      </c>
      <c r="Q51" s="26" t="s">
        <v>39</v>
      </c>
      <c r="R51" s="26" t="s">
        <v>40</v>
      </c>
      <c r="S51" s="26" t="s">
        <v>41</v>
      </c>
      <c r="T51" s="26" t="s">
        <v>42</v>
      </c>
      <c r="U51" s="26" t="s">
        <v>43</v>
      </c>
      <c r="V51" s="26" t="s">
        <v>44</v>
      </c>
      <c r="W51" s="26" t="s">
        <v>45</v>
      </c>
      <c r="X51" s="26" t="s">
        <v>46</v>
      </c>
      <c r="Y51" s="26" t="s">
        <v>47</v>
      </c>
      <c r="Z51" s="26" t="s">
        <v>48</v>
      </c>
      <c r="AA51" s="26" t="s">
        <v>49</v>
      </c>
      <c r="AB51" s="26" t="s">
        <v>50</v>
      </c>
      <c r="AC51" s="26" t="s">
        <v>51</v>
      </c>
      <c r="AD51" s="26" t="s">
        <v>52</v>
      </c>
      <c r="AE51" s="26" t="s">
        <v>53</v>
      </c>
      <c r="AF51" s="26">
        <v>40</v>
      </c>
      <c r="AG51" s="26">
        <v>41</v>
      </c>
      <c r="AH51" s="26">
        <v>42</v>
      </c>
      <c r="AI51" s="26">
        <v>43</v>
      </c>
      <c r="AJ51" s="26">
        <v>44</v>
      </c>
      <c r="AK51" s="26">
        <v>45</v>
      </c>
      <c r="AL51" s="26">
        <v>46</v>
      </c>
      <c r="AM51" s="26">
        <v>47</v>
      </c>
      <c r="AN51" s="26">
        <v>48</v>
      </c>
      <c r="AO51" s="27" t="s">
        <v>73</v>
      </c>
      <c r="AP51" s="27" t="s">
        <v>74</v>
      </c>
      <c r="AQ51" s="28" t="s">
        <v>75</v>
      </c>
      <c r="AR51" s="3"/>
    </row>
    <row r="52" spans="1:44" ht="24" customHeight="1" thickTop="1" thickBot="1" x14ac:dyDescent="0.3">
      <c r="A52" s="42" t="s">
        <v>11</v>
      </c>
      <c r="B52" s="50">
        <f t="shared" ref="B52:AR52" si="2">SUM(B2:B50)</f>
        <v>0</v>
      </c>
      <c r="C52" s="50">
        <f t="shared" si="2"/>
        <v>12</v>
      </c>
      <c r="D52" s="50">
        <f t="shared" si="2"/>
        <v>112</v>
      </c>
      <c r="E52" s="50">
        <f t="shared" si="2"/>
        <v>243</v>
      </c>
      <c r="F52" s="50">
        <f t="shared" si="2"/>
        <v>59</v>
      </c>
      <c r="G52" s="50">
        <f t="shared" si="2"/>
        <v>1</v>
      </c>
      <c r="H52" s="50">
        <f t="shared" si="2"/>
        <v>22</v>
      </c>
      <c r="I52" s="50">
        <f t="shared" si="2"/>
        <v>18</v>
      </c>
      <c r="J52" s="50">
        <f t="shared" si="2"/>
        <v>8</v>
      </c>
      <c r="K52" s="50">
        <f t="shared" si="2"/>
        <v>10</v>
      </c>
      <c r="L52" s="50">
        <f t="shared" si="2"/>
        <v>0</v>
      </c>
      <c r="M52" s="50">
        <f t="shared" si="2"/>
        <v>37</v>
      </c>
      <c r="N52" s="50">
        <f t="shared" si="2"/>
        <v>46</v>
      </c>
      <c r="O52" s="50">
        <f t="shared" si="2"/>
        <v>27</v>
      </c>
      <c r="P52" s="50">
        <f t="shared" si="2"/>
        <v>0</v>
      </c>
      <c r="Q52" s="50">
        <f t="shared" si="2"/>
        <v>28</v>
      </c>
      <c r="R52" s="50">
        <f t="shared" si="2"/>
        <v>180</v>
      </c>
      <c r="S52" s="50">
        <f t="shared" si="2"/>
        <v>254</v>
      </c>
      <c r="T52" s="50">
        <f t="shared" si="2"/>
        <v>0</v>
      </c>
      <c r="U52" s="50">
        <f t="shared" si="2"/>
        <v>319</v>
      </c>
      <c r="V52" s="50">
        <f t="shared" si="2"/>
        <v>16</v>
      </c>
      <c r="W52" s="50">
        <f t="shared" si="2"/>
        <v>181</v>
      </c>
      <c r="X52" s="50">
        <f t="shared" si="2"/>
        <v>168</v>
      </c>
      <c r="Y52" s="50">
        <f t="shared" si="2"/>
        <v>33</v>
      </c>
      <c r="Z52" s="50">
        <f t="shared" si="2"/>
        <v>8</v>
      </c>
      <c r="AA52" s="50">
        <f t="shared" si="2"/>
        <v>32</v>
      </c>
      <c r="AB52" s="50">
        <f t="shared" si="2"/>
        <v>21</v>
      </c>
      <c r="AC52" s="50">
        <f t="shared" si="2"/>
        <v>5</v>
      </c>
      <c r="AD52" s="50">
        <f t="shared" si="2"/>
        <v>62</v>
      </c>
      <c r="AE52" s="50">
        <f t="shared" si="2"/>
        <v>7</v>
      </c>
      <c r="AF52" s="50">
        <f t="shared" si="2"/>
        <v>0</v>
      </c>
      <c r="AG52" s="50">
        <f t="shared" si="2"/>
        <v>17</v>
      </c>
      <c r="AH52" s="50">
        <f t="shared" si="2"/>
        <v>0</v>
      </c>
      <c r="AI52" s="50">
        <f t="shared" si="2"/>
        <v>0</v>
      </c>
      <c r="AJ52" s="50">
        <f t="shared" si="2"/>
        <v>12</v>
      </c>
      <c r="AK52" s="50">
        <f t="shared" si="2"/>
        <v>1</v>
      </c>
      <c r="AL52" s="50">
        <f t="shared" si="2"/>
        <v>0</v>
      </c>
      <c r="AM52" s="50">
        <f t="shared" si="2"/>
        <v>0</v>
      </c>
      <c r="AN52" s="50">
        <f t="shared" si="2"/>
        <v>1</v>
      </c>
      <c r="AO52" s="51">
        <f t="shared" si="2"/>
        <v>0</v>
      </c>
      <c r="AP52" s="51">
        <f t="shared" si="2"/>
        <v>0</v>
      </c>
      <c r="AQ52" s="52">
        <f t="shared" si="2"/>
        <v>0</v>
      </c>
      <c r="AR52" s="64">
        <f t="shared" si="2"/>
        <v>1940</v>
      </c>
    </row>
    <row r="53" spans="1:44" ht="24" customHeight="1" thickTop="1" thickBot="1" x14ac:dyDescent="0.3">
      <c r="A53" s="41" t="s">
        <v>10</v>
      </c>
      <c r="B53" s="53" t="e">
        <f>B52/'==HUNTER by BLIND=='!B52</f>
        <v>#DIV/0!</v>
      </c>
      <c r="C53" s="53">
        <f>C52/'==HUNTER by BLIND=='!C52</f>
        <v>0.75</v>
      </c>
      <c r="D53" s="53">
        <f>D52/'==HUNTER by BLIND=='!D52</f>
        <v>2.5454545454545454</v>
      </c>
      <c r="E53" s="53">
        <f>E52/'==HUNTER by BLIND=='!E52</f>
        <v>4.1896551724137927</v>
      </c>
      <c r="F53" s="53">
        <f>F52/'==HUNTER by BLIND=='!F52</f>
        <v>1.7878787878787878</v>
      </c>
      <c r="G53" s="53">
        <f>G52/'==HUNTER by BLIND=='!G52</f>
        <v>0.25</v>
      </c>
      <c r="H53" s="53">
        <f>H52/'==HUNTER by BLIND=='!H52</f>
        <v>1.8333333333333333</v>
      </c>
      <c r="I53" s="53">
        <f>I52/'==HUNTER by BLIND=='!I52</f>
        <v>1.0588235294117647</v>
      </c>
      <c r="J53" s="53">
        <f>J52/'==HUNTER by BLIND=='!J52</f>
        <v>1</v>
      </c>
      <c r="K53" s="53">
        <f>K52/'==HUNTER by BLIND=='!K52</f>
        <v>0.7142857142857143</v>
      </c>
      <c r="L53" s="53" t="e">
        <f>L52/'==HUNTER by BLIND=='!L52</f>
        <v>#DIV/0!</v>
      </c>
      <c r="M53" s="53">
        <f>M52/'==HUNTER by BLIND=='!M52</f>
        <v>1.3214285714285714</v>
      </c>
      <c r="N53" s="53">
        <f>N52/'==HUNTER by BLIND=='!N52</f>
        <v>2</v>
      </c>
      <c r="O53" s="53">
        <f>O52/'==HUNTER by BLIND=='!O52</f>
        <v>1.4210526315789473</v>
      </c>
      <c r="P53" s="53">
        <f>P52/'==HUNTER by BLIND=='!P52</f>
        <v>0</v>
      </c>
      <c r="Q53" s="53">
        <f>Q52/'==HUNTER by BLIND=='!Q52</f>
        <v>1.4736842105263157</v>
      </c>
      <c r="R53" s="53">
        <f>R52/'==HUNTER by BLIND=='!R52</f>
        <v>3.3333333333333335</v>
      </c>
      <c r="S53" s="53">
        <f>S52/'==HUNTER by BLIND=='!S52</f>
        <v>3.7910447761194028</v>
      </c>
      <c r="T53" s="53" t="e">
        <f>T52/'==HUNTER by BLIND=='!T52</f>
        <v>#DIV/0!</v>
      </c>
      <c r="U53" s="53">
        <f>U52/'==HUNTER by BLIND=='!U52</f>
        <v>4.253333333333333</v>
      </c>
      <c r="V53" s="53">
        <f>V52/'==HUNTER by BLIND=='!V52</f>
        <v>1.0666666666666667</v>
      </c>
      <c r="W53" s="53">
        <f>W52/'==HUNTER by BLIND=='!W52</f>
        <v>3.0677966101694913</v>
      </c>
      <c r="X53" s="53">
        <f>X52/'==HUNTER by BLIND=='!X52</f>
        <v>3.2941176470588234</v>
      </c>
      <c r="Y53" s="53">
        <f>Y52/'==HUNTER by BLIND=='!Y52</f>
        <v>1.5714285714285714</v>
      </c>
      <c r="Z53" s="53">
        <f>Z52/'==HUNTER by BLIND=='!Z52</f>
        <v>0.8</v>
      </c>
      <c r="AA53" s="53">
        <f>AA52/'==HUNTER by BLIND=='!AA52</f>
        <v>3.2</v>
      </c>
      <c r="AB53" s="53">
        <f>AB52/'==HUNTER by BLIND=='!AB52</f>
        <v>1.9090909090909092</v>
      </c>
      <c r="AC53" s="53">
        <f>AC52/'==HUNTER by BLIND=='!AC52</f>
        <v>0.41666666666666669</v>
      </c>
      <c r="AD53" s="53">
        <f>AD52/'==HUNTER by BLIND=='!AD52</f>
        <v>2.0666666666666669</v>
      </c>
      <c r="AE53" s="53">
        <f>AE52/'==HUNTER by BLIND=='!AE52</f>
        <v>1</v>
      </c>
      <c r="AF53" s="53">
        <f>AF52/'==HUNTER by BLIND=='!AF52</f>
        <v>0</v>
      </c>
      <c r="AG53" s="53">
        <f>AG52/'==HUNTER by BLIND=='!AG52</f>
        <v>2.125</v>
      </c>
      <c r="AH53" s="53" t="e">
        <f>AH52/'==HUNTER by BLIND=='!AH52</f>
        <v>#DIV/0!</v>
      </c>
      <c r="AI53" s="53">
        <f>AI52/'==HUNTER by BLIND=='!AI52</f>
        <v>0</v>
      </c>
      <c r="AJ53" s="53">
        <f>AJ52/'==HUNTER by BLIND=='!AJ52</f>
        <v>1.0909090909090908</v>
      </c>
      <c r="AK53" s="53">
        <f>AK52/'==HUNTER by BLIND=='!AK52</f>
        <v>6.6666666666666666E-2</v>
      </c>
      <c r="AL53" s="53" t="e">
        <f>AL52/'==HUNTER by BLIND=='!AL52</f>
        <v>#DIV/0!</v>
      </c>
      <c r="AM53" s="53" t="e">
        <f>AM52/'==HUNTER by BLIND=='!AM52</f>
        <v>#DIV/0!</v>
      </c>
      <c r="AN53" s="53">
        <f>AN52/'==HUNTER by BLIND=='!AN52</f>
        <v>3.125E-2</v>
      </c>
      <c r="AO53" s="53">
        <f>AO52/'==HUNTER by BLIND=='!AO52</f>
        <v>0</v>
      </c>
      <c r="AP53" s="53" t="e">
        <f>AP52/'==HUNTER by BLIND=='!AP52</f>
        <v>#DIV/0!</v>
      </c>
      <c r="AQ53" s="54" t="e">
        <f>AQ52/'==HUNTER by BLIND=='!AQ52</f>
        <v>#DIV/0!</v>
      </c>
      <c r="AR53" s="65">
        <f>AR52/'==HUNTER by BLIND=='!AR52</f>
        <v>2.3515151515151516</v>
      </c>
    </row>
    <row r="54" spans="1:44" ht="13.5" thickTop="1" x14ac:dyDescent="0.2"/>
    <row r="55" spans="1:44" x14ac:dyDescent="0.2">
      <c r="D55" s="87"/>
      <c r="E55" s="88"/>
      <c r="F55" s="169" t="s">
        <v>85</v>
      </c>
      <c r="G55" s="170"/>
      <c r="H55" s="170"/>
      <c r="I55" s="170"/>
    </row>
  </sheetData>
  <mergeCells count="1">
    <mergeCell ref="F55:I55"/>
  </mergeCells>
  <phoneticPr fontId="0" type="noConversion"/>
  <pageMargins left="0" right="0" top="0.5" bottom="0" header="0.25" footer="0"/>
  <pageSetup scale="67" orientation="landscape" horizontalDpi="1200" verticalDpi="1200" r:id="rId1"/>
  <headerFooter alignWithMargins="0">
    <oddHeader>&amp;C&amp;24 2018/19 &amp;"Arial,Bold Italic"Duck&amp;"Arial,Regular" Harvest by Blind Number (McCormack Unit)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R55"/>
  <sheetViews>
    <sheetView zoomScaleNormal="100" workbookViewId="0">
      <pane ySplit="1" topLeftCell="A2" activePane="bottomLeft" state="frozen"/>
      <selection pane="bottomLeft" activeCell="K16" sqref="K16"/>
    </sheetView>
  </sheetViews>
  <sheetFormatPr defaultRowHeight="12.75" x14ac:dyDescent="0.2"/>
  <cols>
    <col min="1" max="1" width="16.7109375" style="1" customWidth="1"/>
    <col min="2" max="43" width="4.28515625" style="1" customWidth="1"/>
    <col min="44" max="16384" width="9.140625" style="1"/>
  </cols>
  <sheetData>
    <row r="1" spans="1:44" s="2" customFormat="1" ht="16.5" customHeight="1" thickTop="1" thickBot="1" x14ac:dyDescent="0.25">
      <c r="A1" s="5" t="s">
        <v>0</v>
      </c>
      <c r="B1" s="25" t="s">
        <v>54</v>
      </c>
      <c r="C1" s="25" t="s">
        <v>55</v>
      </c>
      <c r="D1" s="25" t="s">
        <v>56</v>
      </c>
      <c r="E1" s="25" t="s">
        <v>57</v>
      </c>
      <c r="F1" s="25" t="s">
        <v>76</v>
      </c>
      <c r="G1" s="25" t="s">
        <v>31</v>
      </c>
      <c r="H1" s="25" t="s">
        <v>30</v>
      </c>
      <c r="I1" s="25" t="s">
        <v>29</v>
      </c>
      <c r="J1" s="25" t="s">
        <v>32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63</v>
      </c>
      <c r="Q1" s="25" t="s">
        <v>39</v>
      </c>
      <c r="R1" s="25" t="s">
        <v>40</v>
      </c>
      <c r="S1" s="25" t="s">
        <v>41</v>
      </c>
      <c r="T1" s="25" t="s">
        <v>42</v>
      </c>
      <c r="U1" s="25" t="s">
        <v>43</v>
      </c>
      <c r="V1" s="25" t="s">
        <v>44</v>
      </c>
      <c r="W1" s="25" t="s">
        <v>45</v>
      </c>
      <c r="X1" s="25" t="s">
        <v>46</v>
      </c>
      <c r="Y1" s="25" t="s">
        <v>47</v>
      </c>
      <c r="Z1" s="25" t="s">
        <v>48</v>
      </c>
      <c r="AA1" s="25" t="s">
        <v>49</v>
      </c>
      <c r="AB1" s="25" t="s">
        <v>50</v>
      </c>
      <c r="AC1" s="25" t="s">
        <v>51</v>
      </c>
      <c r="AD1" s="25" t="s">
        <v>52</v>
      </c>
      <c r="AE1" s="25" t="s">
        <v>53</v>
      </c>
      <c r="AF1" s="25" t="s">
        <v>64</v>
      </c>
      <c r="AG1" s="25" t="s">
        <v>65</v>
      </c>
      <c r="AH1" s="25" t="s">
        <v>66</v>
      </c>
      <c r="AI1" s="25" t="s">
        <v>67</v>
      </c>
      <c r="AJ1" s="25" t="s">
        <v>68</v>
      </c>
      <c r="AK1" s="25" t="s">
        <v>69</v>
      </c>
      <c r="AL1" s="25" t="s">
        <v>70</v>
      </c>
      <c r="AM1" s="25" t="s">
        <v>71</v>
      </c>
      <c r="AN1" s="25" t="s">
        <v>72</v>
      </c>
      <c r="AO1" s="25" t="s">
        <v>73</v>
      </c>
      <c r="AP1" s="25" t="s">
        <v>74</v>
      </c>
      <c r="AQ1" s="25" t="s">
        <v>75</v>
      </c>
      <c r="AR1" s="58" t="s">
        <v>81</v>
      </c>
    </row>
    <row r="2" spans="1:44" ht="15.6" customHeight="1" thickTop="1" x14ac:dyDescent="0.2">
      <c r="A2" s="102" t="s">
        <v>87</v>
      </c>
      <c r="B2" s="167"/>
      <c r="C2" s="122">
        <v>0</v>
      </c>
      <c r="D2" s="122">
        <v>0</v>
      </c>
      <c r="E2" s="122">
        <v>0</v>
      </c>
      <c r="F2" s="122">
        <v>0</v>
      </c>
      <c r="G2" s="122">
        <v>0</v>
      </c>
      <c r="H2" s="122">
        <v>0</v>
      </c>
      <c r="I2" s="122">
        <v>0</v>
      </c>
      <c r="J2" s="167"/>
      <c r="K2" s="167"/>
      <c r="L2" s="167"/>
      <c r="M2" s="122">
        <v>0</v>
      </c>
      <c r="N2" s="122">
        <v>0</v>
      </c>
      <c r="O2" s="122">
        <v>0</v>
      </c>
      <c r="P2" s="167"/>
      <c r="Q2" s="122">
        <v>0</v>
      </c>
      <c r="R2" s="122">
        <v>0</v>
      </c>
      <c r="S2" s="122">
        <v>3</v>
      </c>
      <c r="T2" s="167"/>
      <c r="U2" s="122">
        <v>0</v>
      </c>
      <c r="V2" s="122">
        <v>0</v>
      </c>
      <c r="W2" s="122">
        <v>0</v>
      </c>
      <c r="X2" s="122">
        <v>3</v>
      </c>
      <c r="Y2" s="167"/>
      <c r="Z2" s="122">
        <v>0</v>
      </c>
      <c r="AA2" s="122"/>
      <c r="AB2" s="122">
        <v>0</v>
      </c>
      <c r="AC2" s="122"/>
      <c r="AD2" s="122">
        <v>0</v>
      </c>
      <c r="AE2" s="122"/>
      <c r="AF2" s="122">
        <v>2</v>
      </c>
      <c r="AG2" s="122">
        <v>2</v>
      </c>
      <c r="AH2" s="122"/>
      <c r="AI2" s="122">
        <v>12</v>
      </c>
      <c r="AJ2" s="122">
        <v>4</v>
      </c>
      <c r="AK2" s="122">
        <v>4</v>
      </c>
      <c r="AL2" s="167"/>
      <c r="AM2" s="167"/>
      <c r="AN2" s="122">
        <v>12</v>
      </c>
      <c r="AO2" s="167"/>
      <c r="AP2" s="167"/>
      <c r="AQ2" s="167"/>
      <c r="AR2" s="59">
        <f t="shared" ref="AR2:AR33" si="0">SUM(B2:AQ2)</f>
        <v>42</v>
      </c>
    </row>
    <row r="3" spans="1:44" ht="15.6" customHeight="1" x14ac:dyDescent="0.2">
      <c r="A3" s="103" t="s">
        <v>88</v>
      </c>
      <c r="B3" s="168"/>
      <c r="C3" s="123">
        <v>0</v>
      </c>
      <c r="D3" s="123">
        <v>0</v>
      </c>
      <c r="E3" s="123">
        <v>0</v>
      </c>
      <c r="F3" s="123">
        <v>0</v>
      </c>
      <c r="G3" s="168"/>
      <c r="H3" s="123">
        <v>0</v>
      </c>
      <c r="I3" s="168"/>
      <c r="J3" s="168"/>
      <c r="K3" s="168"/>
      <c r="L3" s="168"/>
      <c r="M3" s="123">
        <v>0</v>
      </c>
      <c r="N3" s="123">
        <v>1</v>
      </c>
      <c r="O3" s="123">
        <v>0</v>
      </c>
      <c r="P3" s="168"/>
      <c r="Q3" s="123">
        <v>0</v>
      </c>
      <c r="R3" s="123">
        <v>0</v>
      </c>
      <c r="S3" s="123">
        <v>0</v>
      </c>
      <c r="T3" s="168"/>
      <c r="U3" s="123">
        <v>0</v>
      </c>
      <c r="V3" s="168"/>
      <c r="W3" s="123">
        <v>0</v>
      </c>
      <c r="X3" s="123">
        <v>0</v>
      </c>
      <c r="Y3" s="168"/>
      <c r="Z3" s="168"/>
      <c r="AA3" s="168"/>
      <c r="AB3" s="168"/>
      <c r="AC3" s="168"/>
      <c r="AD3" s="123">
        <v>0</v>
      </c>
      <c r="AE3" s="168"/>
      <c r="AF3" s="168"/>
      <c r="AG3" s="168"/>
      <c r="AH3" s="168"/>
      <c r="AI3" s="123">
        <v>0</v>
      </c>
      <c r="AJ3" s="123">
        <v>0</v>
      </c>
      <c r="AK3" s="123">
        <v>1</v>
      </c>
      <c r="AL3" s="168"/>
      <c r="AM3" s="168"/>
      <c r="AN3" s="123">
        <v>9</v>
      </c>
      <c r="AO3" s="168"/>
      <c r="AP3" s="168"/>
      <c r="AQ3" s="168"/>
      <c r="AR3" s="59">
        <f t="shared" si="0"/>
        <v>11</v>
      </c>
    </row>
    <row r="4" spans="1:44" ht="15.6" customHeight="1" x14ac:dyDescent="0.2">
      <c r="A4" s="103" t="s">
        <v>89</v>
      </c>
      <c r="B4" s="168"/>
      <c r="C4" s="168"/>
      <c r="D4" s="123">
        <v>0</v>
      </c>
      <c r="E4" s="123">
        <v>0</v>
      </c>
      <c r="F4" s="123"/>
      <c r="G4" s="168"/>
      <c r="H4" s="168"/>
      <c r="I4" s="168"/>
      <c r="J4" s="168"/>
      <c r="K4" s="168"/>
      <c r="L4" s="168"/>
      <c r="M4" s="123">
        <v>0</v>
      </c>
      <c r="N4" s="168"/>
      <c r="O4" s="168"/>
      <c r="P4" s="168"/>
      <c r="Q4" s="168"/>
      <c r="R4" s="123">
        <v>0</v>
      </c>
      <c r="S4" s="123">
        <v>0</v>
      </c>
      <c r="T4" s="168"/>
      <c r="U4" s="123">
        <v>0</v>
      </c>
      <c r="V4" s="168"/>
      <c r="W4" s="123">
        <v>0</v>
      </c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59">
        <f t="shared" si="0"/>
        <v>0</v>
      </c>
    </row>
    <row r="5" spans="1:44" ht="15.6" customHeight="1" x14ac:dyDescent="0.2">
      <c r="A5" s="103" t="s">
        <v>90</v>
      </c>
      <c r="B5" s="168"/>
      <c r="C5" s="123">
        <v>0</v>
      </c>
      <c r="D5" s="123">
        <v>2</v>
      </c>
      <c r="E5" s="123">
        <v>0</v>
      </c>
      <c r="F5" s="123">
        <v>0</v>
      </c>
      <c r="G5" s="168"/>
      <c r="H5" s="123">
        <v>0</v>
      </c>
      <c r="I5" s="123">
        <v>0</v>
      </c>
      <c r="J5" s="168"/>
      <c r="K5" s="168"/>
      <c r="L5" s="168"/>
      <c r="M5" s="123">
        <v>0</v>
      </c>
      <c r="N5" s="123">
        <v>0</v>
      </c>
      <c r="O5" s="123">
        <v>0</v>
      </c>
      <c r="P5" s="168"/>
      <c r="Q5" s="123">
        <v>0</v>
      </c>
      <c r="R5" s="123">
        <v>0</v>
      </c>
      <c r="S5" s="123">
        <v>0</v>
      </c>
      <c r="T5" s="168"/>
      <c r="U5" s="123">
        <v>0</v>
      </c>
      <c r="V5" s="123">
        <v>0</v>
      </c>
      <c r="W5" s="123">
        <v>0</v>
      </c>
      <c r="X5" s="123">
        <v>0</v>
      </c>
      <c r="Y5" s="168"/>
      <c r="Z5" s="168"/>
      <c r="AA5" s="123">
        <v>0</v>
      </c>
      <c r="AB5" s="123">
        <v>0</v>
      </c>
      <c r="AC5" s="168"/>
      <c r="AD5" s="123">
        <v>0</v>
      </c>
      <c r="AE5" s="168"/>
      <c r="AF5" s="168"/>
      <c r="AG5" s="168"/>
      <c r="AH5" s="168"/>
      <c r="AI5" s="168"/>
      <c r="AJ5" s="168"/>
      <c r="AK5" s="168"/>
      <c r="AL5" s="168"/>
      <c r="AM5" s="168"/>
      <c r="AN5" s="123">
        <v>0</v>
      </c>
      <c r="AO5" s="123">
        <v>0</v>
      </c>
      <c r="AP5" s="168"/>
      <c r="AQ5" s="168"/>
      <c r="AR5" s="59">
        <f t="shared" si="0"/>
        <v>2</v>
      </c>
    </row>
    <row r="6" spans="1:44" ht="15.6" customHeight="1" x14ac:dyDescent="0.2">
      <c r="A6" s="103" t="s">
        <v>91</v>
      </c>
      <c r="B6" s="168"/>
      <c r="C6" s="168"/>
      <c r="D6" s="123">
        <v>0</v>
      </c>
      <c r="E6" s="123">
        <v>0</v>
      </c>
      <c r="F6" s="123">
        <v>0</v>
      </c>
      <c r="G6" s="168"/>
      <c r="H6" s="123">
        <v>0</v>
      </c>
      <c r="I6" s="123">
        <v>0</v>
      </c>
      <c r="J6" s="168"/>
      <c r="K6" s="123">
        <v>0</v>
      </c>
      <c r="L6" s="168"/>
      <c r="M6" s="123">
        <v>0</v>
      </c>
      <c r="N6" s="168"/>
      <c r="O6" s="123">
        <v>0</v>
      </c>
      <c r="P6" s="168"/>
      <c r="Q6" s="168"/>
      <c r="R6" s="123">
        <v>0</v>
      </c>
      <c r="S6" s="123">
        <v>0</v>
      </c>
      <c r="T6" s="168"/>
      <c r="U6" s="123">
        <v>0</v>
      </c>
      <c r="V6" s="168"/>
      <c r="W6" s="123">
        <v>0</v>
      </c>
      <c r="X6" s="123">
        <v>0</v>
      </c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23">
        <v>0</v>
      </c>
      <c r="AP6" s="168"/>
      <c r="AQ6" s="168"/>
      <c r="AR6" s="59">
        <f t="shared" si="0"/>
        <v>0</v>
      </c>
    </row>
    <row r="7" spans="1:44" s="22" customFormat="1" ht="15.6" customHeight="1" x14ac:dyDescent="0.2">
      <c r="A7" s="103" t="s">
        <v>92</v>
      </c>
      <c r="B7" s="168"/>
      <c r="C7" s="168"/>
      <c r="D7" s="124">
        <v>0</v>
      </c>
      <c r="E7" s="124">
        <v>0</v>
      </c>
      <c r="F7" s="124">
        <v>0</v>
      </c>
      <c r="G7" s="168"/>
      <c r="H7" s="168"/>
      <c r="I7" s="168"/>
      <c r="J7" s="168"/>
      <c r="K7" s="168"/>
      <c r="L7" s="168"/>
      <c r="M7" s="124">
        <v>0</v>
      </c>
      <c r="N7" s="168"/>
      <c r="O7" s="168"/>
      <c r="P7" s="168"/>
      <c r="Q7" s="124">
        <v>0</v>
      </c>
      <c r="R7" s="124">
        <v>0</v>
      </c>
      <c r="S7" s="124">
        <v>0</v>
      </c>
      <c r="T7" s="168"/>
      <c r="U7" s="124">
        <v>0</v>
      </c>
      <c r="V7" s="168"/>
      <c r="W7" s="124">
        <v>0</v>
      </c>
      <c r="X7" s="124">
        <v>0</v>
      </c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59">
        <f t="shared" si="0"/>
        <v>0</v>
      </c>
    </row>
    <row r="8" spans="1:44" s="22" customFormat="1" ht="15.6" customHeight="1" x14ac:dyDescent="0.2">
      <c r="A8" s="103" t="s">
        <v>93</v>
      </c>
      <c r="B8" s="168"/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68"/>
      <c r="J8" s="168"/>
      <c r="K8" s="168"/>
      <c r="L8" s="168"/>
      <c r="M8" s="124">
        <v>0</v>
      </c>
      <c r="N8" s="124">
        <v>0</v>
      </c>
      <c r="O8" s="124">
        <v>0</v>
      </c>
      <c r="P8" s="124">
        <v>0</v>
      </c>
      <c r="Q8" s="168"/>
      <c r="R8" s="124">
        <v>0</v>
      </c>
      <c r="S8" s="124">
        <v>0</v>
      </c>
      <c r="T8" s="168"/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0</v>
      </c>
      <c r="AA8" s="168"/>
      <c r="AB8" s="168"/>
      <c r="AC8" s="168"/>
      <c r="AD8" s="124">
        <v>1</v>
      </c>
      <c r="AE8" s="168"/>
      <c r="AF8" s="168"/>
      <c r="AG8" s="168"/>
      <c r="AH8" s="168"/>
      <c r="AI8" s="168"/>
      <c r="AJ8" s="168"/>
      <c r="AK8" s="168"/>
      <c r="AL8" s="168"/>
      <c r="AM8" s="168"/>
      <c r="AN8" s="124">
        <v>11</v>
      </c>
      <c r="AO8" s="168"/>
      <c r="AP8" s="168"/>
      <c r="AQ8" s="168"/>
      <c r="AR8" s="59">
        <f t="shared" si="0"/>
        <v>12</v>
      </c>
    </row>
    <row r="9" spans="1:44" s="22" customFormat="1" ht="15.6" customHeight="1" x14ac:dyDescent="0.2">
      <c r="A9" s="103" t="s">
        <v>94</v>
      </c>
      <c r="B9" s="168"/>
      <c r="C9" s="124">
        <v>0</v>
      </c>
      <c r="D9" s="124">
        <v>0</v>
      </c>
      <c r="E9" s="124">
        <v>0</v>
      </c>
      <c r="F9" s="124">
        <v>0</v>
      </c>
      <c r="G9" s="168"/>
      <c r="H9" s="168"/>
      <c r="I9" s="124">
        <v>0</v>
      </c>
      <c r="J9" s="168"/>
      <c r="K9" s="168"/>
      <c r="L9" s="168"/>
      <c r="M9" s="124">
        <v>0</v>
      </c>
      <c r="N9" s="168"/>
      <c r="O9" s="168"/>
      <c r="P9" s="168"/>
      <c r="Q9" s="168"/>
      <c r="R9" s="124">
        <v>1</v>
      </c>
      <c r="S9" s="124">
        <v>1</v>
      </c>
      <c r="T9" s="168"/>
      <c r="U9" s="124">
        <v>0</v>
      </c>
      <c r="V9" s="168"/>
      <c r="W9" s="124">
        <v>0</v>
      </c>
      <c r="X9" s="124">
        <v>0</v>
      </c>
      <c r="Y9" s="168"/>
      <c r="Z9" s="168"/>
      <c r="AA9" s="168"/>
      <c r="AB9" s="168"/>
      <c r="AC9" s="168"/>
      <c r="AD9" s="124">
        <v>0</v>
      </c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24">
        <v>0</v>
      </c>
      <c r="AP9" s="168"/>
      <c r="AQ9" s="168"/>
      <c r="AR9" s="59">
        <f t="shared" si="0"/>
        <v>2</v>
      </c>
    </row>
    <row r="10" spans="1:44" s="22" customFormat="1" ht="15.6" customHeight="1" x14ac:dyDescent="0.25">
      <c r="A10" s="90" t="s">
        <v>95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91">
        <f t="shared" si="0"/>
        <v>0</v>
      </c>
    </row>
    <row r="11" spans="1:44" ht="15.6" customHeight="1" x14ac:dyDescent="0.25">
      <c r="A11" s="90" t="s">
        <v>96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91">
        <f t="shared" si="0"/>
        <v>0</v>
      </c>
    </row>
    <row r="12" spans="1:44" ht="15.6" customHeight="1" x14ac:dyDescent="0.25">
      <c r="A12" s="90" t="s">
        <v>97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91">
        <f t="shared" si="0"/>
        <v>0</v>
      </c>
    </row>
    <row r="13" spans="1:44" ht="15.6" customHeight="1" x14ac:dyDescent="0.2">
      <c r="A13" s="103" t="s">
        <v>98</v>
      </c>
      <c r="B13" s="162"/>
      <c r="C13" s="162"/>
      <c r="D13" s="118">
        <v>0</v>
      </c>
      <c r="E13" s="118">
        <v>0</v>
      </c>
      <c r="F13" s="162"/>
      <c r="G13" s="162"/>
      <c r="H13" s="162"/>
      <c r="I13" s="162"/>
      <c r="J13" s="162"/>
      <c r="K13" s="118">
        <v>0</v>
      </c>
      <c r="L13" s="162"/>
      <c r="M13" s="118">
        <v>0</v>
      </c>
      <c r="N13" s="118">
        <v>0</v>
      </c>
      <c r="O13" s="162"/>
      <c r="P13" s="162"/>
      <c r="Q13" s="162"/>
      <c r="R13" s="118">
        <v>3</v>
      </c>
      <c r="S13" s="118">
        <v>0</v>
      </c>
      <c r="T13" s="162"/>
      <c r="U13" s="118">
        <v>0</v>
      </c>
      <c r="V13" s="162"/>
      <c r="W13" s="118">
        <v>0</v>
      </c>
      <c r="X13" s="118">
        <v>0</v>
      </c>
      <c r="Y13" s="162"/>
      <c r="Z13" s="162"/>
      <c r="AA13" s="162"/>
      <c r="AB13" s="162"/>
      <c r="AC13" s="118">
        <v>0</v>
      </c>
      <c r="AD13" s="118">
        <v>0</v>
      </c>
      <c r="AE13" s="162"/>
      <c r="AF13" s="162"/>
      <c r="AG13" s="162"/>
      <c r="AH13" s="162"/>
      <c r="AI13" s="118">
        <v>2</v>
      </c>
      <c r="AJ13" s="162"/>
      <c r="AK13" s="118">
        <v>0</v>
      </c>
      <c r="AL13" s="162"/>
      <c r="AM13" s="162"/>
      <c r="AN13" s="118">
        <v>1</v>
      </c>
      <c r="AO13" s="162"/>
      <c r="AP13" s="162"/>
      <c r="AQ13" s="162"/>
      <c r="AR13" s="59">
        <f t="shared" si="0"/>
        <v>6</v>
      </c>
    </row>
    <row r="14" spans="1:44" ht="15.6" customHeight="1" x14ac:dyDescent="0.25">
      <c r="A14" s="85" t="s">
        <v>99</v>
      </c>
      <c r="B14" s="113"/>
      <c r="C14" s="114"/>
      <c r="D14" s="114">
        <v>0</v>
      </c>
      <c r="E14" s="114">
        <v>0</v>
      </c>
      <c r="F14" s="114">
        <v>0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5"/>
      <c r="R14" s="113">
        <v>0</v>
      </c>
      <c r="S14" s="113">
        <v>0</v>
      </c>
      <c r="T14" s="113"/>
      <c r="U14" s="114">
        <v>0</v>
      </c>
      <c r="V14" s="114"/>
      <c r="W14" s="114">
        <v>1</v>
      </c>
      <c r="X14" s="114">
        <v>1</v>
      </c>
      <c r="Y14" s="114">
        <v>0</v>
      </c>
      <c r="Z14" s="114"/>
      <c r="AA14" s="114"/>
      <c r="AB14" s="114"/>
      <c r="AC14" s="114"/>
      <c r="AD14" s="114"/>
      <c r="AE14" s="114"/>
      <c r="AF14" s="114"/>
      <c r="AG14" s="114"/>
      <c r="AH14" s="114"/>
      <c r="AI14" s="114">
        <v>0</v>
      </c>
      <c r="AJ14" s="114"/>
      <c r="AK14" s="114"/>
      <c r="AL14" s="162"/>
      <c r="AM14" s="162"/>
      <c r="AN14" s="114">
        <v>5</v>
      </c>
      <c r="AO14" s="114"/>
      <c r="AP14" s="114"/>
      <c r="AQ14" s="114"/>
      <c r="AR14" s="89">
        <f t="shared" si="0"/>
        <v>7</v>
      </c>
    </row>
    <row r="15" spans="1:44" ht="15.6" customHeight="1" x14ac:dyDescent="0.2">
      <c r="A15" s="103" t="s">
        <v>100</v>
      </c>
      <c r="B15" s="162"/>
      <c r="C15" s="162"/>
      <c r="D15" s="49">
        <v>2</v>
      </c>
      <c r="E15" s="49">
        <v>0</v>
      </c>
      <c r="F15" s="49">
        <v>0</v>
      </c>
      <c r="G15" s="162"/>
      <c r="H15" s="162"/>
      <c r="I15" s="49">
        <v>0</v>
      </c>
      <c r="J15" s="49">
        <v>0</v>
      </c>
      <c r="K15" s="49">
        <v>0</v>
      </c>
      <c r="L15" s="162"/>
      <c r="M15" s="162"/>
      <c r="N15" s="49">
        <v>0</v>
      </c>
      <c r="O15" s="162"/>
      <c r="P15" s="162"/>
      <c r="Q15" s="162"/>
      <c r="R15" s="49">
        <v>1</v>
      </c>
      <c r="S15" s="49">
        <v>6</v>
      </c>
      <c r="T15" s="162"/>
      <c r="U15" s="49">
        <v>0</v>
      </c>
      <c r="V15" s="162"/>
      <c r="W15" s="49">
        <v>1</v>
      </c>
      <c r="X15" s="49">
        <v>4</v>
      </c>
      <c r="Y15" s="49">
        <v>2</v>
      </c>
      <c r="Z15" s="162"/>
      <c r="AA15" s="162"/>
      <c r="AB15" s="162"/>
      <c r="AC15" s="162"/>
      <c r="AD15" s="49">
        <v>4</v>
      </c>
      <c r="AE15" s="162"/>
      <c r="AF15" s="162"/>
      <c r="AG15" s="162"/>
      <c r="AH15" s="162"/>
      <c r="AI15" s="162"/>
      <c r="AJ15" s="49">
        <v>8</v>
      </c>
      <c r="AK15" s="162"/>
      <c r="AL15" s="162"/>
      <c r="AM15" s="162"/>
      <c r="AN15" s="49">
        <v>19</v>
      </c>
      <c r="AO15" s="49">
        <v>4</v>
      </c>
      <c r="AP15" s="162"/>
      <c r="AQ15" s="162"/>
      <c r="AR15" s="59">
        <f t="shared" si="0"/>
        <v>51</v>
      </c>
    </row>
    <row r="16" spans="1:44" ht="15.6" customHeight="1" x14ac:dyDescent="0.2">
      <c r="A16" s="103" t="s">
        <v>101</v>
      </c>
      <c r="B16" s="162"/>
      <c r="C16" s="162"/>
      <c r="D16" s="49">
        <v>0</v>
      </c>
      <c r="E16" s="49">
        <v>0</v>
      </c>
      <c r="F16" s="49">
        <v>0</v>
      </c>
      <c r="G16" s="162"/>
      <c r="H16" s="162"/>
      <c r="I16" s="49">
        <v>0</v>
      </c>
      <c r="J16" s="49">
        <v>1</v>
      </c>
      <c r="K16" s="162"/>
      <c r="L16" s="162"/>
      <c r="M16" s="162"/>
      <c r="N16" s="49">
        <v>0</v>
      </c>
      <c r="O16" s="162"/>
      <c r="P16" s="162"/>
      <c r="Q16" s="162"/>
      <c r="R16" s="49">
        <v>1</v>
      </c>
      <c r="S16" s="49">
        <v>0</v>
      </c>
      <c r="T16" s="162"/>
      <c r="U16" s="49">
        <v>0</v>
      </c>
      <c r="V16" s="162"/>
      <c r="W16" s="49">
        <v>0</v>
      </c>
      <c r="X16" s="49">
        <v>2</v>
      </c>
      <c r="Y16" s="162"/>
      <c r="Z16" s="162"/>
      <c r="AA16" s="162"/>
      <c r="AB16" s="162"/>
      <c r="AC16" s="49">
        <v>0</v>
      </c>
      <c r="AD16" s="49">
        <v>0</v>
      </c>
      <c r="AE16" s="162"/>
      <c r="AF16" s="162"/>
      <c r="AG16" s="162"/>
      <c r="AH16" s="162"/>
      <c r="AI16" s="162"/>
      <c r="AJ16" s="162"/>
      <c r="AK16" s="49">
        <v>2</v>
      </c>
      <c r="AL16" s="162"/>
      <c r="AM16" s="162"/>
      <c r="AN16" s="49">
        <v>1</v>
      </c>
      <c r="AO16" s="162"/>
      <c r="AP16" s="162"/>
      <c r="AQ16" s="162"/>
      <c r="AR16" s="59">
        <f t="shared" si="0"/>
        <v>7</v>
      </c>
    </row>
    <row r="17" spans="1:44" ht="15.6" customHeight="1" x14ac:dyDescent="0.2">
      <c r="A17" s="103" t="s">
        <v>102</v>
      </c>
      <c r="B17" s="162"/>
      <c r="C17" s="49">
        <v>0</v>
      </c>
      <c r="D17" s="49">
        <v>0</v>
      </c>
      <c r="E17" s="49">
        <v>0</v>
      </c>
      <c r="F17" s="49">
        <v>0</v>
      </c>
      <c r="G17" s="162"/>
      <c r="H17" s="49">
        <v>1</v>
      </c>
      <c r="I17" s="49">
        <v>0</v>
      </c>
      <c r="J17" s="49">
        <v>0</v>
      </c>
      <c r="K17" s="49">
        <v>0</v>
      </c>
      <c r="L17" s="162"/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162"/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1</v>
      </c>
      <c r="AB17" s="49">
        <v>0</v>
      </c>
      <c r="AC17" s="49">
        <v>0</v>
      </c>
      <c r="AD17" s="49">
        <v>1</v>
      </c>
      <c r="AE17" s="49">
        <v>2</v>
      </c>
      <c r="AF17" s="49">
        <v>1</v>
      </c>
      <c r="AG17" s="49">
        <v>0</v>
      </c>
      <c r="AH17" s="162"/>
      <c r="AI17" s="49">
        <v>0</v>
      </c>
      <c r="AJ17" s="162"/>
      <c r="AK17" s="162"/>
      <c r="AL17" s="162"/>
      <c r="AM17" s="162"/>
      <c r="AN17" s="49">
        <v>0</v>
      </c>
      <c r="AO17" s="162"/>
      <c r="AP17" s="162"/>
      <c r="AQ17" s="162"/>
      <c r="AR17" s="59">
        <f t="shared" si="0"/>
        <v>6</v>
      </c>
    </row>
    <row r="18" spans="1:44" ht="15.6" customHeight="1" x14ac:dyDescent="0.2">
      <c r="A18" s="103" t="s">
        <v>103</v>
      </c>
      <c r="B18" s="162"/>
      <c r="C18" s="162"/>
      <c r="D18" s="162"/>
      <c r="E18" s="49">
        <v>1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49">
        <v>0</v>
      </c>
      <c r="R18" s="49">
        <v>1</v>
      </c>
      <c r="S18" s="49">
        <v>2</v>
      </c>
      <c r="T18" s="162"/>
      <c r="U18" s="49">
        <v>0</v>
      </c>
      <c r="V18" s="49">
        <v>0</v>
      </c>
      <c r="W18" s="49">
        <v>1</v>
      </c>
      <c r="X18" s="49">
        <v>1</v>
      </c>
      <c r="Y18" s="49">
        <v>0</v>
      </c>
      <c r="Z18" s="49">
        <v>0</v>
      </c>
      <c r="AA18" s="49">
        <v>0</v>
      </c>
      <c r="AB18" s="162"/>
      <c r="AC18" s="162"/>
      <c r="AD18" s="49">
        <v>0</v>
      </c>
      <c r="AE18" s="162"/>
      <c r="AF18" s="49">
        <v>0</v>
      </c>
      <c r="AG18" s="49">
        <v>1</v>
      </c>
      <c r="AH18" s="162"/>
      <c r="AI18" s="162"/>
      <c r="AJ18" s="162"/>
      <c r="AK18" s="49">
        <v>1</v>
      </c>
      <c r="AL18" s="162"/>
      <c r="AM18" s="162"/>
      <c r="AN18" s="49"/>
      <c r="AO18" s="49">
        <v>3</v>
      </c>
      <c r="AP18" s="162"/>
      <c r="AQ18" s="162"/>
      <c r="AR18" s="59">
        <f t="shared" si="0"/>
        <v>11</v>
      </c>
    </row>
    <row r="19" spans="1:44" ht="15.6" customHeight="1" x14ac:dyDescent="0.2">
      <c r="A19" s="103" t="s">
        <v>104</v>
      </c>
      <c r="B19" s="162"/>
      <c r="C19" s="162"/>
      <c r="D19" s="49">
        <v>0</v>
      </c>
      <c r="E19" s="49">
        <v>0</v>
      </c>
      <c r="F19" s="49">
        <v>0</v>
      </c>
      <c r="G19" s="162"/>
      <c r="H19" s="162"/>
      <c r="I19" s="49">
        <v>0</v>
      </c>
      <c r="J19" s="49">
        <v>0</v>
      </c>
      <c r="K19" s="49">
        <v>0</v>
      </c>
      <c r="L19" s="162"/>
      <c r="M19" s="162"/>
      <c r="N19" s="162"/>
      <c r="O19" s="162"/>
      <c r="P19" s="162"/>
      <c r="Q19" s="49">
        <v>0</v>
      </c>
      <c r="R19" s="49">
        <v>0</v>
      </c>
      <c r="S19" s="49">
        <v>0</v>
      </c>
      <c r="T19" s="162"/>
      <c r="U19" s="49">
        <v>0</v>
      </c>
      <c r="V19" s="162"/>
      <c r="W19" s="49">
        <v>0</v>
      </c>
      <c r="X19" s="49">
        <v>1</v>
      </c>
      <c r="Y19" s="49">
        <v>0</v>
      </c>
      <c r="Z19" s="49"/>
      <c r="AA19" s="49">
        <v>2</v>
      </c>
      <c r="AB19" s="49">
        <v>1</v>
      </c>
      <c r="AC19" s="49">
        <v>0</v>
      </c>
      <c r="AD19" s="49">
        <v>0</v>
      </c>
      <c r="AE19" s="162"/>
      <c r="AF19" s="162"/>
      <c r="AG19" s="49">
        <v>3</v>
      </c>
      <c r="AH19" s="162"/>
      <c r="AI19" s="49">
        <v>0</v>
      </c>
      <c r="AJ19" s="49">
        <v>32</v>
      </c>
      <c r="AK19" s="49">
        <v>2</v>
      </c>
      <c r="AL19" s="162"/>
      <c r="AM19" s="162"/>
      <c r="AN19" s="49">
        <v>35</v>
      </c>
      <c r="AO19" s="49">
        <v>0</v>
      </c>
      <c r="AP19" s="162"/>
      <c r="AQ19" s="162"/>
      <c r="AR19" s="59">
        <f t="shared" si="0"/>
        <v>76</v>
      </c>
    </row>
    <row r="20" spans="1:44" ht="15.6" customHeight="1" x14ac:dyDescent="0.2">
      <c r="A20" s="103" t="s">
        <v>105</v>
      </c>
      <c r="B20" s="162"/>
      <c r="C20" s="162"/>
      <c r="D20" s="49">
        <v>0</v>
      </c>
      <c r="E20" s="49">
        <v>1</v>
      </c>
      <c r="F20" s="49">
        <v>0</v>
      </c>
      <c r="G20" s="162"/>
      <c r="H20" s="162"/>
      <c r="I20" s="49">
        <v>1</v>
      </c>
      <c r="J20" s="49">
        <v>0</v>
      </c>
      <c r="K20" s="162"/>
      <c r="L20" s="162"/>
      <c r="M20" s="49">
        <v>1</v>
      </c>
      <c r="N20" s="49">
        <v>0</v>
      </c>
      <c r="O20" s="162"/>
      <c r="P20" s="162"/>
      <c r="Q20" s="49">
        <v>0</v>
      </c>
      <c r="R20" s="49">
        <v>1</v>
      </c>
      <c r="S20" s="49">
        <v>1</v>
      </c>
      <c r="T20" s="162"/>
      <c r="U20" s="49">
        <v>0</v>
      </c>
      <c r="V20" s="49">
        <v>1</v>
      </c>
      <c r="W20" s="49">
        <v>0</v>
      </c>
      <c r="X20" s="49">
        <v>2</v>
      </c>
      <c r="Y20" s="162"/>
      <c r="Z20" s="162"/>
      <c r="AA20" s="49">
        <v>0</v>
      </c>
      <c r="AB20" s="49">
        <v>0</v>
      </c>
      <c r="AC20" s="162"/>
      <c r="AD20" s="49">
        <v>2</v>
      </c>
      <c r="AE20" s="162"/>
      <c r="AF20" s="162"/>
      <c r="AG20" s="162"/>
      <c r="AH20" s="162"/>
      <c r="AI20" s="162"/>
      <c r="AJ20" s="162"/>
      <c r="AK20" s="162"/>
      <c r="AL20" s="162"/>
      <c r="AM20" s="162"/>
      <c r="AN20" s="49">
        <v>1</v>
      </c>
      <c r="AO20" s="49">
        <v>1</v>
      </c>
      <c r="AP20" s="162"/>
      <c r="AQ20" s="162"/>
      <c r="AR20" s="59">
        <f t="shared" si="0"/>
        <v>12</v>
      </c>
    </row>
    <row r="21" spans="1:44" ht="15.6" customHeight="1" x14ac:dyDescent="0.2">
      <c r="A21" s="103" t="s">
        <v>106</v>
      </c>
      <c r="B21" s="162"/>
      <c r="C21" s="162"/>
      <c r="D21" s="49">
        <v>0</v>
      </c>
      <c r="E21" s="49">
        <v>0</v>
      </c>
      <c r="F21" s="49">
        <v>0</v>
      </c>
      <c r="G21" s="162"/>
      <c r="H21" s="162"/>
      <c r="I21" s="49">
        <v>0</v>
      </c>
      <c r="J21" s="49">
        <v>0</v>
      </c>
      <c r="K21" s="49">
        <v>0</v>
      </c>
      <c r="L21" s="162"/>
      <c r="M21" s="49">
        <v>0</v>
      </c>
      <c r="N21" s="49">
        <v>0</v>
      </c>
      <c r="O21" s="49">
        <v>0</v>
      </c>
      <c r="P21" s="162"/>
      <c r="Q21" s="162"/>
      <c r="R21" s="49">
        <v>0</v>
      </c>
      <c r="S21" s="49">
        <v>0</v>
      </c>
      <c r="T21" s="162"/>
      <c r="U21" s="49">
        <v>0</v>
      </c>
      <c r="V21" s="162"/>
      <c r="W21" s="49">
        <v>0</v>
      </c>
      <c r="X21" s="49">
        <v>0</v>
      </c>
      <c r="Y21" s="49" t="s">
        <v>138</v>
      </c>
      <c r="Z21" s="49">
        <v>0</v>
      </c>
      <c r="AA21" s="162"/>
      <c r="AB21" s="162"/>
      <c r="AC21" s="49">
        <v>0</v>
      </c>
      <c r="AD21" s="49">
        <v>0</v>
      </c>
      <c r="AE21" s="162"/>
      <c r="AF21" s="162"/>
      <c r="AG21" s="162"/>
      <c r="AH21" s="162"/>
      <c r="AI21" s="49">
        <v>0</v>
      </c>
      <c r="AJ21" s="49">
        <v>0</v>
      </c>
      <c r="AK21" s="49">
        <v>0</v>
      </c>
      <c r="AL21" s="162"/>
      <c r="AM21" s="162"/>
      <c r="AN21" s="49">
        <v>0</v>
      </c>
      <c r="AO21" s="49"/>
      <c r="AP21" s="162"/>
      <c r="AQ21" s="162"/>
      <c r="AR21" s="59">
        <f t="shared" si="0"/>
        <v>0</v>
      </c>
    </row>
    <row r="22" spans="1:44" ht="15.6" customHeight="1" x14ac:dyDescent="0.2">
      <c r="A22" s="103" t="s">
        <v>107</v>
      </c>
      <c r="B22" s="162"/>
      <c r="C22" s="49">
        <v>0</v>
      </c>
      <c r="D22" s="49">
        <v>0</v>
      </c>
      <c r="E22" s="49">
        <v>0</v>
      </c>
      <c r="F22" s="162"/>
      <c r="G22" s="162"/>
      <c r="H22" s="162"/>
      <c r="I22" s="162"/>
      <c r="J22" s="162"/>
      <c r="K22" s="49">
        <v>0</v>
      </c>
      <c r="L22" s="162"/>
      <c r="M22" s="49">
        <v>0</v>
      </c>
      <c r="N22" s="49" t="s">
        <v>138</v>
      </c>
      <c r="O22" s="162"/>
      <c r="P22" s="162"/>
      <c r="Q22" s="49">
        <v>0</v>
      </c>
      <c r="R22" s="49">
        <v>3</v>
      </c>
      <c r="S22" s="49">
        <v>0</v>
      </c>
      <c r="T22" s="162"/>
      <c r="U22" s="49">
        <v>0</v>
      </c>
      <c r="V22" s="162"/>
      <c r="W22" s="49">
        <v>0</v>
      </c>
      <c r="X22" s="49">
        <v>0</v>
      </c>
      <c r="Y22" s="162"/>
      <c r="Z22" s="49">
        <v>0</v>
      </c>
      <c r="AA22" s="162"/>
      <c r="AB22" s="162"/>
      <c r="AC22" s="162"/>
      <c r="AD22" s="49">
        <v>0</v>
      </c>
      <c r="AE22" s="49">
        <v>0</v>
      </c>
      <c r="AF22" s="162"/>
      <c r="AG22" s="49">
        <v>10</v>
      </c>
      <c r="AH22" s="162"/>
      <c r="AI22" s="162"/>
      <c r="AJ22" s="162"/>
      <c r="AK22" s="162"/>
      <c r="AL22" s="162"/>
      <c r="AM22" s="162"/>
      <c r="AN22" s="162"/>
      <c r="AO22" s="49">
        <v>0</v>
      </c>
      <c r="AP22" s="162"/>
      <c r="AQ22" s="162"/>
      <c r="AR22" s="59">
        <f t="shared" si="0"/>
        <v>13</v>
      </c>
    </row>
    <row r="23" spans="1:44" ht="15.6" customHeight="1" x14ac:dyDescent="0.2">
      <c r="A23" s="103" t="s">
        <v>108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59">
        <f t="shared" si="0"/>
        <v>0</v>
      </c>
    </row>
    <row r="24" spans="1:44" s="22" customFormat="1" ht="15.6" customHeight="1" x14ac:dyDescent="0.2">
      <c r="A24" s="105" t="s">
        <v>109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59">
        <f t="shared" si="0"/>
        <v>0</v>
      </c>
    </row>
    <row r="25" spans="1:44" ht="15.6" customHeight="1" x14ac:dyDescent="0.2">
      <c r="A25" s="103" t="s">
        <v>110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59">
        <f t="shared" si="0"/>
        <v>0</v>
      </c>
    </row>
    <row r="26" spans="1:44" ht="15.6" customHeight="1" x14ac:dyDescent="0.2">
      <c r="A26" s="103" t="s">
        <v>111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59">
        <f t="shared" si="0"/>
        <v>0</v>
      </c>
    </row>
    <row r="27" spans="1:44" ht="15.6" customHeight="1" x14ac:dyDescent="0.2">
      <c r="A27" s="103" t="s">
        <v>112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59">
        <f t="shared" si="0"/>
        <v>0</v>
      </c>
    </row>
    <row r="28" spans="1:44" ht="15.6" customHeight="1" x14ac:dyDescent="0.2">
      <c r="A28" s="103" t="s">
        <v>113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59">
        <f t="shared" si="0"/>
        <v>0</v>
      </c>
    </row>
    <row r="29" spans="1:44" ht="15.6" customHeight="1" x14ac:dyDescent="0.2">
      <c r="A29" s="103" t="s">
        <v>114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59">
        <f t="shared" si="0"/>
        <v>0</v>
      </c>
    </row>
    <row r="30" spans="1:44" ht="15.6" customHeight="1" x14ac:dyDescent="0.2">
      <c r="A30" s="103" t="s">
        <v>115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9">
        <f t="shared" si="0"/>
        <v>0</v>
      </c>
    </row>
    <row r="31" spans="1:44" ht="15.6" customHeight="1" x14ac:dyDescent="0.2">
      <c r="A31" s="103" t="s">
        <v>116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9">
        <f t="shared" si="0"/>
        <v>0</v>
      </c>
    </row>
    <row r="32" spans="1:44" ht="15.6" customHeight="1" x14ac:dyDescent="0.2">
      <c r="A32" s="103" t="s">
        <v>117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9">
        <f t="shared" si="0"/>
        <v>0</v>
      </c>
    </row>
    <row r="33" spans="1:44" ht="15.6" customHeight="1" x14ac:dyDescent="0.2">
      <c r="A33" s="103" t="s">
        <v>118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9">
        <f t="shared" si="0"/>
        <v>0</v>
      </c>
    </row>
    <row r="34" spans="1:44" ht="15.6" customHeight="1" x14ac:dyDescent="0.2">
      <c r="A34" s="103" t="s">
        <v>119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9">
        <f t="shared" ref="AR34:AR50" si="1">SUM(B34:AQ34)</f>
        <v>0</v>
      </c>
    </row>
    <row r="35" spans="1:44" ht="15.6" customHeight="1" x14ac:dyDescent="0.2">
      <c r="A35" s="103" t="s">
        <v>120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9">
        <f t="shared" si="1"/>
        <v>0</v>
      </c>
    </row>
    <row r="36" spans="1:44" ht="15.6" customHeight="1" x14ac:dyDescent="0.2">
      <c r="A36" s="103" t="s">
        <v>121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9">
        <f t="shared" si="1"/>
        <v>0</v>
      </c>
    </row>
    <row r="37" spans="1:44" ht="15.6" customHeight="1" x14ac:dyDescent="0.2">
      <c r="A37" s="103" t="s">
        <v>122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9">
        <f t="shared" si="1"/>
        <v>0</v>
      </c>
    </row>
    <row r="38" spans="1:44" ht="15.6" customHeight="1" x14ac:dyDescent="0.2">
      <c r="A38" s="103" t="s">
        <v>123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59">
        <f t="shared" si="1"/>
        <v>0</v>
      </c>
    </row>
    <row r="39" spans="1:44" ht="15.6" customHeight="1" x14ac:dyDescent="0.2">
      <c r="A39" s="103" t="s">
        <v>124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59">
        <f t="shared" si="1"/>
        <v>0</v>
      </c>
    </row>
    <row r="40" spans="1:44" ht="15.6" customHeight="1" x14ac:dyDescent="0.2">
      <c r="A40" s="103" t="s">
        <v>125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9">
        <f t="shared" si="1"/>
        <v>0</v>
      </c>
    </row>
    <row r="41" spans="1:44" ht="15.6" customHeight="1" x14ac:dyDescent="0.2">
      <c r="A41" s="103" t="s">
        <v>126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9">
        <f t="shared" si="1"/>
        <v>0</v>
      </c>
    </row>
    <row r="42" spans="1:44" ht="15.6" customHeight="1" x14ac:dyDescent="0.2">
      <c r="A42" s="103" t="s">
        <v>127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9">
        <f t="shared" si="1"/>
        <v>0</v>
      </c>
    </row>
    <row r="43" spans="1:44" ht="15.6" customHeight="1" x14ac:dyDescent="0.2">
      <c r="A43" s="103" t="s">
        <v>128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59">
        <f t="shared" si="1"/>
        <v>0</v>
      </c>
    </row>
    <row r="44" spans="1:44" ht="15.6" customHeight="1" x14ac:dyDescent="0.2">
      <c r="A44" s="103" t="s">
        <v>129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59">
        <f t="shared" si="1"/>
        <v>0</v>
      </c>
    </row>
    <row r="45" spans="1:44" ht="15.6" customHeight="1" x14ac:dyDescent="0.2">
      <c r="A45" s="103" t="s">
        <v>130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59">
        <f t="shared" si="1"/>
        <v>0</v>
      </c>
    </row>
    <row r="46" spans="1:44" ht="15.6" customHeight="1" x14ac:dyDescent="0.2">
      <c r="A46" s="103" t="s">
        <v>131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59">
        <f t="shared" si="1"/>
        <v>0</v>
      </c>
    </row>
    <row r="47" spans="1:44" ht="15.6" customHeight="1" x14ac:dyDescent="0.2">
      <c r="A47" s="103" t="s">
        <v>132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59">
        <f t="shared" si="1"/>
        <v>0</v>
      </c>
    </row>
    <row r="48" spans="1:44" ht="15.6" customHeight="1" x14ac:dyDescent="0.2">
      <c r="A48" s="103" t="s">
        <v>133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59">
        <f t="shared" si="1"/>
        <v>0</v>
      </c>
    </row>
    <row r="49" spans="1:44" ht="15.6" customHeight="1" x14ac:dyDescent="0.2">
      <c r="A49" s="103" t="s">
        <v>134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59">
        <f t="shared" si="1"/>
        <v>0</v>
      </c>
    </row>
    <row r="50" spans="1:44" ht="15.6" customHeight="1" thickBot="1" x14ac:dyDescent="0.25">
      <c r="A50" s="103" t="s">
        <v>135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59">
        <f t="shared" si="1"/>
        <v>0</v>
      </c>
    </row>
    <row r="51" spans="1:44" ht="17.25" thickTop="1" thickBot="1" x14ac:dyDescent="0.3">
      <c r="A51" s="7" t="s">
        <v>7</v>
      </c>
      <c r="B51" s="26" t="s">
        <v>54</v>
      </c>
      <c r="C51" s="26" t="s">
        <v>55</v>
      </c>
      <c r="D51" s="26" t="s">
        <v>56</v>
      </c>
      <c r="E51" s="26" t="s">
        <v>57</v>
      </c>
      <c r="F51" s="26" t="s">
        <v>76</v>
      </c>
      <c r="G51" s="26" t="s">
        <v>31</v>
      </c>
      <c r="H51" s="26" t="s">
        <v>30</v>
      </c>
      <c r="I51" s="26" t="s">
        <v>29</v>
      </c>
      <c r="J51" s="26" t="s">
        <v>32</v>
      </c>
      <c r="K51" s="26" t="s">
        <v>58</v>
      </c>
      <c r="L51" s="26" t="s">
        <v>59</v>
      </c>
      <c r="M51" s="26" t="s">
        <v>60</v>
      </c>
      <c r="N51" s="26" t="s">
        <v>61</v>
      </c>
      <c r="O51" s="26" t="s">
        <v>62</v>
      </c>
      <c r="P51" s="26" t="s">
        <v>63</v>
      </c>
      <c r="Q51" s="26" t="s">
        <v>39</v>
      </c>
      <c r="R51" s="26" t="s">
        <v>40</v>
      </c>
      <c r="S51" s="26" t="s">
        <v>41</v>
      </c>
      <c r="T51" s="26" t="s">
        <v>42</v>
      </c>
      <c r="U51" s="26" t="s">
        <v>43</v>
      </c>
      <c r="V51" s="26" t="s">
        <v>44</v>
      </c>
      <c r="W51" s="26" t="s">
        <v>45</v>
      </c>
      <c r="X51" s="26" t="s">
        <v>46</v>
      </c>
      <c r="Y51" s="26" t="s">
        <v>47</v>
      </c>
      <c r="Z51" s="26" t="s">
        <v>48</v>
      </c>
      <c r="AA51" s="26" t="s">
        <v>49</v>
      </c>
      <c r="AB51" s="26" t="s">
        <v>50</v>
      </c>
      <c r="AC51" s="26" t="s">
        <v>51</v>
      </c>
      <c r="AD51" s="26" t="s">
        <v>52</v>
      </c>
      <c r="AE51" s="26" t="s">
        <v>53</v>
      </c>
      <c r="AF51" s="26">
        <v>40</v>
      </c>
      <c r="AG51" s="26">
        <v>41</v>
      </c>
      <c r="AH51" s="26">
        <v>42</v>
      </c>
      <c r="AI51" s="26">
        <v>43</v>
      </c>
      <c r="AJ51" s="26">
        <v>44</v>
      </c>
      <c r="AK51" s="26">
        <v>45</v>
      </c>
      <c r="AL51" s="26">
        <v>46</v>
      </c>
      <c r="AM51" s="26">
        <v>47</v>
      </c>
      <c r="AN51" s="26">
        <v>48</v>
      </c>
      <c r="AO51" s="27" t="s">
        <v>73</v>
      </c>
      <c r="AP51" s="27" t="s">
        <v>74</v>
      </c>
      <c r="AQ51" s="28" t="s">
        <v>75</v>
      </c>
    </row>
    <row r="52" spans="1:44" ht="24" customHeight="1" thickTop="1" thickBot="1" x14ac:dyDescent="0.3">
      <c r="A52" s="45" t="s">
        <v>78</v>
      </c>
      <c r="B52" s="81">
        <f t="shared" ref="B52:AQ52" si="2">SUM(B2:B50)</f>
        <v>0</v>
      </c>
      <c r="C52" s="81">
        <f t="shared" si="2"/>
        <v>0</v>
      </c>
      <c r="D52" s="81">
        <f t="shared" si="2"/>
        <v>4</v>
      </c>
      <c r="E52" s="81">
        <f t="shared" si="2"/>
        <v>2</v>
      </c>
      <c r="F52" s="81">
        <f t="shared" si="2"/>
        <v>0</v>
      </c>
      <c r="G52" s="81">
        <f t="shared" si="2"/>
        <v>0</v>
      </c>
      <c r="H52" s="81">
        <f t="shared" si="2"/>
        <v>1</v>
      </c>
      <c r="I52" s="81">
        <f t="shared" si="2"/>
        <v>1</v>
      </c>
      <c r="J52" s="81">
        <f t="shared" si="2"/>
        <v>1</v>
      </c>
      <c r="K52" s="81">
        <f t="shared" si="2"/>
        <v>0</v>
      </c>
      <c r="L52" s="81">
        <f t="shared" si="2"/>
        <v>0</v>
      </c>
      <c r="M52" s="81">
        <f t="shared" si="2"/>
        <v>1</v>
      </c>
      <c r="N52" s="81">
        <f t="shared" si="2"/>
        <v>1</v>
      </c>
      <c r="O52" s="81">
        <f t="shared" si="2"/>
        <v>0</v>
      </c>
      <c r="P52" s="81">
        <f t="shared" si="2"/>
        <v>0</v>
      </c>
      <c r="Q52" s="81">
        <f t="shared" si="2"/>
        <v>0</v>
      </c>
      <c r="R52" s="81">
        <f t="shared" si="2"/>
        <v>11</v>
      </c>
      <c r="S52" s="81">
        <f t="shared" si="2"/>
        <v>13</v>
      </c>
      <c r="T52" s="81">
        <f t="shared" si="2"/>
        <v>0</v>
      </c>
      <c r="U52" s="81">
        <f t="shared" si="2"/>
        <v>0</v>
      </c>
      <c r="V52" s="81">
        <f t="shared" si="2"/>
        <v>1</v>
      </c>
      <c r="W52" s="81">
        <f t="shared" si="2"/>
        <v>3</v>
      </c>
      <c r="X52" s="81">
        <f t="shared" si="2"/>
        <v>14</v>
      </c>
      <c r="Y52" s="81">
        <f t="shared" si="2"/>
        <v>2</v>
      </c>
      <c r="Z52" s="81">
        <f t="shared" si="2"/>
        <v>0</v>
      </c>
      <c r="AA52" s="81">
        <f t="shared" si="2"/>
        <v>3</v>
      </c>
      <c r="AB52" s="81">
        <f t="shared" si="2"/>
        <v>1</v>
      </c>
      <c r="AC52" s="81">
        <f t="shared" si="2"/>
        <v>0</v>
      </c>
      <c r="AD52" s="81">
        <f t="shared" si="2"/>
        <v>8</v>
      </c>
      <c r="AE52" s="81">
        <f t="shared" si="2"/>
        <v>2</v>
      </c>
      <c r="AF52" s="81">
        <f t="shared" si="2"/>
        <v>3</v>
      </c>
      <c r="AG52" s="81">
        <f t="shared" si="2"/>
        <v>16</v>
      </c>
      <c r="AH52" s="81">
        <f t="shared" si="2"/>
        <v>0</v>
      </c>
      <c r="AI52" s="81">
        <f t="shared" si="2"/>
        <v>14</v>
      </c>
      <c r="AJ52" s="81">
        <f t="shared" si="2"/>
        <v>44</v>
      </c>
      <c r="AK52" s="81">
        <f t="shared" si="2"/>
        <v>10</v>
      </c>
      <c r="AL52" s="81">
        <f t="shared" si="2"/>
        <v>0</v>
      </c>
      <c r="AM52" s="81">
        <f t="shared" si="2"/>
        <v>0</v>
      </c>
      <c r="AN52" s="81">
        <f t="shared" si="2"/>
        <v>94</v>
      </c>
      <c r="AO52" s="82">
        <f t="shared" si="2"/>
        <v>8</v>
      </c>
      <c r="AP52" s="82">
        <f t="shared" si="2"/>
        <v>0</v>
      </c>
      <c r="AQ52" s="83">
        <f t="shared" si="2"/>
        <v>0</v>
      </c>
      <c r="AR52" s="60">
        <f>SUM(AR4:AR50)</f>
        <v>205</v>
      </c>
    </row>
    <row r="53" spans="1:44" ht="24" customHeight="1" thickTop="1" thickBot="1" x14ac:dyDescent="0.3">
      <c r="A53" s="46" t="s">
        <v>79</v>
      </c>
      <c r="B53" s="8" t="e">
        <f>B52/'==HUNTER by BLIND=='!B52</f>
        <v>#DIV/0!</v>
      </c>
      <c r="C53" s="8">
        <f>C52/'==HUNTER by BLIND=='!C52</f>
        <v>0</v>
      </c>
      <c r="D53" s="8">
        <f>D52/'==HUNTER by BLIND=='!D52</f>
        <v>9.0909090909090912E-2</v>
      </c>
      <c r="E53" s="8">
        <f>E52/'==HUNTER by BLIND=='!E52</f>
        <v>3.4482758620689655E-2</v>
      </c>
      <c r="F53" s="8">
        <f>F52/'==HUNTER by BLIND=='!F52</f>
        <v>0</v>
      </c>
      <c r="G53" s="8">
        <f>G52/'==HUNTER by BLIND=='!G52</f>
        <v>0</v>
      </c>
      <c r="H53" s="8">
        <f>H52/'==HUNTER by BLIND=='!H52</f>
        <v>8.3333333333333329E-2</v>
      </c>
      <c r="I53" s="8">
        <f>I52/'==HUNTER by BLIND=='!I52</f>
        <v>5.8823529411764705E-2</v>
      </c>
      <c r="J53" s="8">
        <f>J52/'==HUNTER by BLIND=='!J52</f>
        <v>0.125</v>
      </c>
      <c r="K53" s="8">
        <f>K52/'==HUNTER by BLIND=='!K52</f>
        <v>0</v>
      </c>
      <c r="L53" s="8" t="e">
        <f>L52/'==HUNTER by BLIND=='!L52</f>
        <v>#DIV/0!</v>
      </c>
      <c r="M53" s="8">
        <f>M52/'==HUNTER by BLIND=='!M52</f>
        <v>3.5714285714285712E-2</v>
      </c>
      <c r="N53" s="8">
        <f>N52/'==HUNTER by BLIND=='!N52</f>
        <v>4.3478260869565216E-2</v>
      </c>
      <c r="O53" s="8">
        <f>O52/'==HUNTER by BLIND=='!O52</f>
        <v>0</v>
      </c>
      <c r="P53" s="8">
        <f>P52/'==HUNTER by BLIND=='!P52</f>
        <v>0</v>
      </c>
      <c r="Q53" s="8">
        <f>Q52/'==HUNTER by BLIND=='!Q52</f>
        <v>0</v>
      </c>
      <c r="R53" s="8">
        <f>R52/'==HUNTER by BLIND=='!R52</f>
        <v>0.20370370370370369</v>
      </c>
      <c r="S53" s="8">
        <f>S52/'==HUNTER by BLIND=='!S52</f>
        <v>0.19402985074626866</v>
      </c>
      <c r="T53" s="8" t="e">
        <f>T52/'==HUNTER by BLIND=='!T52</f>
        <v>#DIV/0!</v>
      </c>
      <c r="U53" s="8">
        <f>U52/'==HUNTER by BLIND=='!U52</f>
        <v>0</v>
      </c>
      <c r="V53" s="8">
        <f>V52/'==HUNTER by BLIND=='!V52</f>
        <v>6.6666666666666666E-2</v>
      </c>
      <c r="W53" s="8">
        <f>W52/'==HUNTER by BLIND=='!W52</f>
        <v>5.0847457627118647E-2</v>
      </c>
      <c r="X53" s="8">
        <f>X52/'==HUNTER by BLIND=='!X52</f>
        <v>0.27450980392156865</v>
      </c>
      <c r="Y53" s="8">
        <f>Y52/'==HUNTER by BLIND=='!Y52</f>
        <v>9.5238095238095233E-2</v>
      </c>
      <c r="Z53" s="8">
        <f>Z52/'==HUNTER by BLIND=='!Z52</f>
        <v>0</v>
      </c>
      <c r="AA53" s="8">
        <f>AA52/'==HUNTER by BLIND=='!AA52</f>
        <v>0.3</v>
      </c>
      <c r="AB53" s="8">
        <f>AB52/'==HUNTER by BLIND=='!AB52</f>
        <v>9.0909090909090912E-2</v>
      </c>
      <c r="AC53" s="8">
        <f>AC52/'==HUNTER by BLIND=='!AC52</f>
        <v>0</v>
      </c>
      <c r="AD53" s="8">
        <f>AD52/'==HUNTER by BLIND=='!AD52</f>
        <v>0.26666666666666666</v>
      </c>
      <c r="AE53" s="8">
        <f>AE52/'==HUNTER by BLIND=='!AE52</f>
        <v>0.2857142857142857</v>
      </c>
      <c r="AF53" s="8">
        <f>AF52/'==HUNTER by BLIND=='!AF52</f>
        <v>0.75</v>
      </c>
      <c r="AG53" s="8">
        <f>AG52/'==HUNTER by BLIND=='!AG52</f>
        <v>2</v>
      </c>
      <c r="AH53" s="8" t="e">
        <f>AH52/'==HUNTER by BLIND=='!AH52</f>
        <v>#DIV/0!</v>
      </c>
      <c r="AI53" s="8">
        <f>AI52/'==HUNTER by BLIND=='!AI52</f>
        <v>0.93333333333333335</v>
      </c>
      <c r="AJ53" s="8">
        <f>AJ52/'==HUNTER by BLIND=='!AJ52</f>
        <v>4</v>
      </c>
      <c r="AK53" s="8">
        <f>AK52/'==HUNTER by BLIND=='!AK52</f>
        <v>0.66666666666666663</v>
      </c>
      <c r="AL53" s="8" t="e">
        <f>AL52/'==HUNTER by BLIND=='!AL52</f>
        <v>#DIV/0!</v>
      </c>
      <c r="AM53" s="8" t="e">
        <f>AM52/'==HUNTER by BLIND=='!AM52</f>
        <v>#DIV/0!</v>
      </c>
      <c r="AN53" s="8">
        <f>AN52/'==HUNTER by BLIND=='!AN52</f>
        <v>2.9375</v>
      </c>
      <c r="AO53" s="8">
        <f>AO52/'==HUNTER by BLIND=='!AO52</f>
        <v>0.53333333333333333</v>
      </c>
      <c r="AP53" s="8" t="e">
        <f>AP52/'==HUNTER by BLIND=='!AP52</f>
        <v>#DIV/0!</v>
      </c>
      <c r="AQ53" s="43" t="e">
        <f>AQ52/'==HUNTER by BLIND=='!AQ52</f>
        <v>#DIV/0!</v>
      </c>
      <c r="AR53" s="65">
        <f>AR52/'==HUNTER by BLIND=='!AR52</f>
        <v>0.24848484848484848</v>
      </c>
    </row>
    <row r="54" spans="1:44" ht="13.5" thickTop="1" x14ac:dyDescent="0.2"/>
    <row r="55" spans="1:44" x14ac:dyDescent="0.2">
      <c r="B55" s="87"/>
      <c r="C55" s="88"/>
      <c r="D55" s="171" t="s">
        <v>85</v>
      </c>
      <c r="E55" s="170"/>
      <c r="F55" s="170"/>
      <c r="G55" s="170"/>
      <c r="I55" s="92"/>
      <c r="J55" s="93"/>
      <c r="K55" s="171" t="s">
        <v>86</v>
      </c>
      <c r="L55" s="170"/>
      <c r="M55" s="170"/>
    </row>
  </sheetData>
  <mergeCells count="2">
    <mergeCell ref="D55:G55"/>
    <mergeCell ref="K55:M55"/>
  </mergeCells>
  <phoneticPr fontId="0" type="noConversion"/>
  <pageMargins left="0.25" right="0.25" top="0.5" bottom="0.25" header="0.25" footer="0"/>
  <pageSetup scale="65" orientation="landscape" horizontalDpi="1200" verticalDpi="1200" r:id="rId1"/>
  <headerFooter alignWithMargins="0">
    <oddHeader xml:space="preserve">&amp;C&amp;24 2018/19 &amp;"Arial,Bold Italic"Goose&amp;"Arial,Regular" Harvest by Blind Number (McCormack Unit)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R54"/>
  <sheetViews>
    <sheetView topLeftCell="F1" zoomScaleNormal="100" workbookViewId="0">
      <pane ySplit="1" topLeftCell="A2" activePane="bottomLeft" state="frozen"/>
      <selection pane="bottomLeft" activeCell="AD30" sqref="AD30"/>
    </sheetView>
  </sheetViews>
  <sheetFormatPr defaultRowHeight="12.75" x14ac:dyDescent="0.2"/>
  <cols>
    <col min="1" max="1" width="16.7109375" style="1" customWidth="1"/>
    <col min="2" max="43" width="4.28515625" style="1" customWidth="1"/>
    <col min="44" max="16384" width="9.140625" style="1"/>
  </cols>
  <sheetData>
    <row r="1" spans="1:44" s="2" customFormat="1" ht="16.5" customHeight="1" thickBot="1" x14ac:dyDescent="0.25">
      <c r="A1" s="5" t="s">
        <v>0</v>
      </c>
      <c r="B1" s="25" t="s">
        <v>54</v>
      </c>
      <c r="C1" s="25" t="s">
        <v>55</v>
      </c>
      <c r="D1" s="25" t="s">
        <v>56</v>
      </c>
      <c r="E1" s="25" t="s">
        <v>57</v>
      </c>
      <c r="F1" s="25" t="s">
        <v>76</v>
      </c>
      <c r="G1" s="25" t="s">
        <v>31</v>
      </c>
      <c r="H1" s="25" t="s">
        <v>30</v>
      </c>
      <c r="I1" s="25" t="s">
        <v>29</v>
      </c>
      <c r="J1" s="25" t="s">
        <v>32</v>
      </c>
      <c r="K1" s="25" t="s">
        <v>58</v>
      </c>
      <c r="L1" s="25" t="s">
        <v>59</v>
      </c>
      <c r="M1" s="25" t="s">
        <v>60</v>
      </c>
      <c r="N1" s="25" t="s">
        <v>61</v>
      </c>
      <c r="O1" s="25" t="s">
        <v>62</v>
      </c>
      <c r="P1" s="25" t="s">
        <v>63</v>
      </c>
      <c r="Q1" s="25" t="s">
        <v>39</v>
      </c>
      <c r="R1" s="25" t="s">
        <v>40</v>
      </c>
      <c r="S1" s="25" t="s">
        <v>41</v>
      </c>
      <c r="T1" s="25" t="s">
        <v>42</v>
      </c>
      <c r="U1" s="25" t="s">
        <v>43</v>
      </c>
      <c r="V1" s="25" t="s">
        <v>44</v>
      </c>
      <c r="W1" s="25" t="s">
        <v>45</v>
      </c>
      <c r="X1" s="25" t="s">
        <v>46</v>
      </c>
      <c r="Y1" s="25" t="s">
        <v>47</v>
      </c>
      <c r="Z1" s="25" t="s">
        <v>48</v>
      </c>
      <c r="AA1" s="25" t="s">
        <v>49</v>
      </c>
      <c r="AB1" s="25" t="s">
        <v>50</v>
      </c>
      <c r="AC1" s="25" t="s">
        <v>51</v>
      </c>
      <c r="AD1" s="25" t="s">
        <v>52</v>
      </c>
      <c r="AE1" s="25" t="s">
        <v>53</v>
      </c>
      <c r="AF1" s="25" t="s">
        <v>64</v>
      </c>
      <c r="AG1" s="25" t="s">
        <v>65</v>
      </c>
      <c r="AH1" s="25" t="s">
        <v>66</v>
      </c>
      <c r="AI1" s="25" t="s">
        <v>67</v>
      </c>
      <c r="AJ1" s="25" t="s">
        <v>68</v>
      </c>
      <c r="AK1" s="25" t="s">
        <v>69</v>
      </c>
      <c r="AL1" s="25" t="s">
        <v>70</v>
      </c>
      <c r="AM1" s="25" t="s">
        <v>71</v>
      </c>
      <c r="AN1" s="25" t="s">
        <v>72</v>
      </c>
      <c r="AO1" s="25" t="s">
        <v>73</v>
      </c>
      <c r="AP1" s="25" t="s">
        <v>74</v>
      </c>
      <c r="AQ1" s="25" t="s">
        <v>75</v>
      </c>
      <c r="AR1" s="57" t="s">
        <v>81</v>
      </c>
    </row>
    <row r="2" spans="1:44" ht="15.6" customHeight="1" thickTop="1" x14ac:dyDescent="0.25">
      <c r="A2" s="102" t="s">
        <v>87</v>
      </c>
      <c r="B2" s="161"/>
      <c r="C2" s="110">
        <v>3</v>
      </c>
      <c r="D2" s="110">
        <v>3</v>
      </c>
      <c r="E2" s="110">
        <v>3</v>
      </c>
      <c r="F2" s="110">
        <v>2</v>
      </c>
      <c r="G2" s="110">
        <v>1</v>
      </c>
      <c r="H2" s="110">
        <v>3</v>
      </c>
      <c r="I2" s="110">
        <v>3</v>
      </c>
      <c r="J2" s="161"/>
      <c r="K2" s="161"/>
      <c r="L2" s="161"/>
      <c r="M2" s="110">
        <v>3</v>
      </c>
      <c r="N2" s="110">
        <v>1</v>
      </c>
      <c r="O2" s="110">
        <v>4</v>
      </c>
      <c r="P2" s="110">
        <v>1</v>
      </c>
      <c r="Q2" s="110">
        <v>3</v>
      </c>
      <c r="R2" s="110">
        <v>3</v>
      </c>
      <c r="S2" s="110">
        <v>5</v>
      </c>
      <c r="T2" s="161"/>
      <c r="U2" s="110">
        <v>6</v>
      </c>
      <c r="V2" s="110">
        <v>2</v>
      </c>
      <c r="W2" s="110">
        <v>6</v>
      </c>
      <c r="X2" s="110">
        <v>2</v>
      </c>
      <c r="Y2" s="161"/>
      <c r="Z2" s="110">
        <v>1</v>
      </c>
      <c r="AA2" s="161"/>
      <c r="AB2" s="110">
        <v>1</v>
      </c>
      <c r="AC2" s="161"/>
      <c r="AD2" s="110">
        <v>2</v>
      </c>
      <c r="AE2" s="161"/>
      <c r="AF2" s="110">
        <v>2</v>
      </c>
      <c r="AG2" s="110">
        <v>1</v>
      </c>
      <c r="AH2" s="161"/>
      <c r="AI2" s="110">
        <v>3</v>
      </c>
      <c r="AJ2" s="110">
        <v>2</v>
      </c>
      <c r="AK2" s="110">
        <v>1</v>
      </c>
      <c r="AL2" s="161"/>
      <c r="AM2" s="161"/>
      <c r="AN2" s="110">
        <v>3</v>
      </c>
      <c r="AO2" s="161"/>
      <c r="AP2" s="161"/>
      <c r="AQ2" s="161"/>
      <c r="AR2" s="126">
        <f t="shared" ref="AR2:AR33" si="0">SUM(B2:AQ2)</f>
        <v>70</v>
      </c>
    </row>
    <row r="3" spans="1:44" ht="15.6" customHeight="1" x14ac:dyDescent="0.25">
      <c r="A3" s="103" t="s">
        <v>88</v>
      </c>
      <c r="B3" s="162"/>
      <c r="C3" s="49">
        <v>3</v>
      </c>
      <c r="D3" s="49">
        <v>1</v>
      </c>
      <c r="E3" s="49">
        <v>2</v>
      </c>
      <c r="F3" s="49">
        <v>2</v>
      </c>
      <c r="G3" s="162"/>
      <c r="H3" s="49">
        <v>2</v>
      </c>
      <c r="I3" s="162"/>
      <c r="J3" s="162"/>
      <c r="K3" s="162"/>
      <c r="L3" s="162"/>
      <c r="M3" s="49">
        <v>1</v>
      </c>
      <c r="N3" s="49">
        <v>1</v>
      </c>
      <c r="O3" s="49">
        <v>1</v>
      </c>
      <c r="P3" s="162"/>
      <c r="Q3" s="49">
        <v>2</v>
      </c>
      <c r="R3" s="49">
        <v>3</v>
      </c>
      <c r="S3" s="49">
        <v>2</v>
      </c>
      <c r="T3" s="162"/>
      <c r="U3" s="49">
        <v>4</v>
      </c>
      <c r="V3" s="162"/>
      <c r="W3" s="49">
        <v>2</v>
      </c>
      <c r="X3" s="49">
        <v>2</v>
      </c>
      <c r="Y3" s="162"/>
      <c r="Z3" s="162"/>
      <c r="AA3" s="162"/>
      <c r="AB3" s="162"/>
      <c r="AC3" s="162"/>
      <c r="AD3" s="49">
        <v>3</v>
      </c>
      <c r="AE3" s="162"/>
      <c r="AF3" s="162"/>
      <c r="AG3" s="162"/>
      <c r="AH3" s="162"/>
      <c r="AI3" s="49">
        <v>2</v>
      </c>
      <c r="AJ3" s="49">
        <v>1</v>
      </c>
      <c r="AK3" s="49">
        <v>2</v>
      </c>
      <c r="AL3" s="162"/>
      <c r="AM3" s="162"/>
      <c r="AN3" s="49">
        <v>3</v>
      </c>
      <c r="AO3" s="162"/>
      <c r="AP3" s="162"/>
      <c r="AQ3" s="162"/>
      <c r="AR3" s="127">
        <f t="shared" si="0"/>
        <v>39</v>
      </c>
    </row>
    <row r="4" spans="1:44" ht="15.6" customHeight="1" x14ac:dyDescent="0.25">
      <c r="A4" s="103" t="s">
        <v>89</v>
      </c>
      <c r="B4" s="162"/>
      <c r="C4" s="162"/>
      <c r="D4" s="49">
        <v>3</v>
      </c>
      <c r="E4" s="49">
        <v>1</v>
      </c>
      <c r="F4" s="162"/>
      <c r="G4" s="162"/>
      <c r="H4" s="162"/>
      <c r="I4" s="162"/>
      <c r="J4" s="162"/>
      <c r="K4" s="162"/>
      <c r="L4" s="162"/>
      <c r="M4" s="49">
        <v>2</v>
      </c>
      <c r="N4" s="162"/>
      <c r="O4" s="162"/>
      <c r="P4" s="162"/>
      <c r="Q4" s="162"/>
      <c r="R4" s="49">
        <v>2</v>
      </c>
      <c r="S4" s="49">
        <v>3</v>
      </c>
      <c r="T4" s="162"/>
      <c r="U4" s="49">
        <v>3</v>
      </c>
      <c r="V4" s="162"/>
      <c r="W4" s="49">
        <v>2</v>
      </c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27">
        <f t="shared" si="0"/>
        <v>16</v>
      </c>
    </row>
    <row r="5" spans="1:44" ht="15.6" customHeight="1" x14ac:dyDescent="0.25">
      <c r="A5" s="103" t="s">
        <v>90</v>
      </c>
      <c r="B5" s="162"/>
      <c r="C5" s="49">
        <v>1</v>
      </c>
      <c r="D5" s="49">
        <v>2</v>
      </c>
      <c r="E5" s="49">
        <v>4</v>
      </c>
      <c r="F5" s="49">
        <v>3</v>
      </c>
      <c r="G5" s="162"/>
      <c r="H5" s="49">
        <v>3</v>
      </c>
      <c r="I5" s="49">
        <v>2</v>
      </c>
      <c r="J5" s="162"/>
      <c r="K5" s="162"/>
      <c r="L5" s="162"/>
      <c r="M5" s="49">
        <v>2</v>
      </c>
      <c r="N5" s="49">
        <v>1</v>
      </c>
      <c r="O5" s="49">
        <v>3</v>
      </c>
      <c r="P5" s="162"/>
      <c r="Q5" s="49">
        <v>2</v>
      </c>
      <c r="R5" s="49">
        <v>2</v>
      </c>
      <c r="S5" s="49">
        <v>3</v>
      </c>
      <c r="T5" s="162"/>
      <c r="U5" s="49">
        <v>3</v>
      </c>
      <c r="V5" s="49">
        <v>3</v>
      </c>
      <c r="W5" s="49">
        <v>2</v>
      </c>
      <c r="X5" s="49">
        <v>2</v>
      </c>
      <c r="Y5" s="162"/>
      <c r="Z5" s="162"/>
      <c r="AA5" s="49">
        <v>1</v>
      </c>
      <c r="AB5" s="49">
        <v>2</v>
      </c>
      <c r="AC5" s="162"/>
      <c r="AD5" s="49">
        <v>1</v>
      </c>
      <c r="AE5" s="162"/>
      <c r="AF5" s="162"/>
      <c r="AG5" s="162"/>
      <c r="AH5" s="162"/>
      <c r="AI5" s="162"/>
      <c r="AJ5" s="162"/>
      <c r="AK5" s="162"/>
      <c r="AL5" s="162"/>
      <c r="AM5" s="162"/>
      <c r="AN5" s="49">
        <v>4</v>
      </c>
      <c r="AO5" s="49">
        <v>3</v>
      </c>
      <c r="AP5" s="162"/>
      <c r="AQ5" s="162"/>
      <c r="AR5" s="127">
        <f t="shared" si="0"/>
        <v>49</v>
      </c>
    </row>
    <row r="6" spans="1:44" ht="15.6" customHeight="1" x14ac:dyDescent="0.25">
      <c r="A6" s="103" t="s">
        <v>91</v>
      </c>
      <c r="B6" s="162"/>
      <c r="C6" s="162"/>
      <c r="D6" s="49">
        <v>3</v>
      </c>
      <c r="E6" s="49">
        <v>3</v>
      </c>
      <c r="F6" s="49">
        <v>2</v>
      </c>
      <c r="G6" s="162"/>
      <c r="H6" s="49">
        <v>1</v>
      </c>
      <c r="I6" s="49">
        <v>2</v>
      </c>
      <c r="J6" s="162"/>
      <c r="K6" s="49">
        <v>2</v>
      </c>
      <c r="L6" s="162"/>
      <c r="M6" s="49">
        <v>1</v>
      </c>
      <c r="N6" s="162"/>
      <c r="O6" s="49">
        <v>1</v>
      </c>
      <c r="P6" s="162"/>
      <c r="Q6" s="162"/>
      <c r="R6" s="49">
        <v>1</v>
      </c>
      <c r="S6" s="49">
        <v>2</v>
      </c>
      <c r="T6" s="162"/>
      <c r="U6" s="49">
        <v>3</v>
      </c>
      <c r="V6" s="162"/>
      <c r="W6" s="49">
        <v>7</v>
      </c>
      <c r="X6" s="49">
        <v>3</v>
      </c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49">
        <v>1</v>
      </c>
      <c r="AP6" s="162"/>
      <c r="AQ6" s="162"/>
      <c r="AR6" s="127">
        <f t="shared" si="0"/>
        <v>32</v>
      </c>
    </row>
    <row r="7" spans="1:44" ht="15.6" customHeight="1" x14ac:dyDescent="0.25">
      <c r="A7" s="103" t="s">
        <v>92</v>
      </c>
      <c r="B7" s="162"/>
      <c r="C7" s="162"/>
      <c r="D7" s="49">
        <v>3</v>
      </c>
      <c r="E7" s="49">
        <v>1</v>
      </c>
      <c r="F7" s="49">
        <v>2</v>
      </c>
      <c r="G7" s="162"/>
      <c r="H7" s="162"/>
      <c r="I7" s="162"/>
      <c r="J7" s="162"/>
      <c r="K7" s="162"/>
      <c r="L7" s="162"/>
      <c r="M7" s="49">
        <v>1</v>
      </c>
      <c r="N7" s="162"/>
      <c r="O7" s="162"/>
      <c r="P7" s="162"/>
      <c r="Q7" s="49">
        <v>1</v>
      </c>
      <c r="R7" s="49">
        <v>2</v>
      </c>
      <c r="S7" s="49">
        <v>2</v>
      </c>
      <c r="T7" s="162"/>
      <c r="U7" s="49">
        <v>3</v>
      </c>
      <c r="V7" s="162"/>
      <c r="W7" s="49">
        <v>1</v>
      </c>
      <c r="X7" s="49">
        <v>2</v>
      </c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27">
        <f t="shared" si="0"/>
        <v>18</v>
      </c>
    </row>
    <row r="8" spans="1:44" ht="15.6" customHeight="1" x14ac:dyDescent="0.25">
      <c r="A8" s="103" t="s">
        <v>93</v>
      </c>
      <c r="B8" s="162"/>
      <c r="C8" s="49">
        <v>1</v>
      </c>
      <c r="D8" s="49">
        <v>2</v>
      </c>
      <c r="E8" s="49">
        <v>2</v>
      </c>
      <c r="F8" s="49">
        <v>3</v>
      </c>
      <c r="G8" s="49">
        <v>3</v>
      </c>
      <c r="H8" s="49">
        <v>2</v>
      </c>
      <c r="I8" s="162"/>
      <c r="J8" s="162"/>
      <c r="K8" s="162"/>
      <c r="L8" s="162"/>
      <c r="M8" s="49">
        <v>2</v>
      </c>
      <c r="N8" s="49">
        <v>1</v>
      </c>
      <c r="O8" s="49">
        <v>3</v>
      </c>
      <c r="P8" s="49">
        <v>3</v>
      </c>
      <c r="Q8" s="162"/>
      <c r="R8" s="49">
        <v>2</v>
      </c>
      <c r="S8" s="49">
        <v>2</v>
      </c>
      <c r="T8" s="162"/>
      <c r="U8" s="49">
        <v>4</v>
      </c>
      <c r="V8" s="49">
        <v>1</v>
      </c>
      <c r="W8" s="49">
        <v>3</v>
      </c>
      <c r="X8" s="49">
        <v>2</v>
      </c>
      <c r="Y8" s="49">
        <v>1</v>
      </c>
      <c r="Z8" s="49">
        <v>3</v>
      </c>
      <c r="AA8" s="162"/>
      <c r="AB8" s="162"/>
      <c r="AC8" s="162"/>
      <c r="AD8" s="49">
        <v>3</v>
      </c>
      <c r="AE8" s="162"/>
      <c r="AF8" s="162"/>
      <c r="AG8" s="162"/>
      <c r="AH8" s="162"/>
      <c r="AI8" s="162"/>
      <c r="AJ8" s="162"/>
      <c r="AK8" s="162"/>
      <c r="AL8" s="162"/>
      <c r="AM8" s="162"/>
      <c r="AN8" s="49">
        <v>3</v>
      </c>
      <c r="AO8" s="162"/>
      <c r="AP8" s="162"/>
      <c r="AQ8" s="162"/>
      <c r="AR8" s="127">
        <f t="shared" si="0"/>
        <v>46</v>
      </c>
    </row>
    <row r="9" spans="1:44" ht="15.6" customHeight="1" x14ac:dyDescent="0.25">
      <c r="A9" s="103" t="s">
        <v>94</v>
      </c>
      <c r="B9" s="162"/>
      <c r="C9" s="49">
        <v>1</v>
      </c>
      <c r="D9" s="49">
        <v>1</v>
      </c>
      <c r="E9" s="49">
        <v>2</v>
      </c>
      <c r="F9" s="49">
        <v>2</v>
      </c>
      <c r="G9" s="162"/>
      <c r="H9" s="162"/>
      <c r="I9" s="49">
        <v>1</v>
      </c>
      <c r="J9" s="162"/>
      <c r="K9" s="162"/>
      <c r="L9" s="162"/>
      <c r="M9" s="49">
        <v>1</v>
      </c>
      <c r="N9" s="162"/>
      <c r="O9" s="162"/>
      <c r="P9" s="162"/>
      <c r="Q9" s="162"/>
      <c r="R9" s="49">
        <v>3</v>
      </c>
      <c r="S9" s="49">
        <v>3</v>
      </c>
      <c r="T9" s="162"/>
      <c r="U9" s="49">
        <v>2</v>
      </c>
      <c r="V9" s="162"/>
      <c r="W9" s="49">
        <v>2</v>
      </c>
      <c r="X9" s="49">
        <v>2</v>
      </c>
      <c r="Y9" s="162"/>
      <c r="Z9" s="162"/>
      <c r="AA9" s="162"/>
      <c r="AB9" s="162"/>
      <c r="AC9" s="162"/>
      <c r="AD9" s="49">
        <v>1</v>
      </c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49">
        <v>2</v>
      </c>
      <c r="AP9" s="162"/>
      <c r="AQ9" s="162"/>
      <c r="AR9" s="127">
        <f t="shared" si="0"/>
        <v>23</v>
      </c>
    </row>
    <row r="10" spans="1:44" ht="15.6" customHeight="1" x14ac:dyDescent="0.25">
      <c r="A10" s="103" t="s">
        <v>95</v>
      </c>
      <c r="B10" s="162"/>
      <c r="C10" s="162"/>
      <c r="D10" s="162"/>
      <c r="E10" s="49">
        <v>2</v>
      </c>
      <c r="F10" s="162"/>
      <c r="G10" s="162"/>
      <c r="H10" s="162"/>
      <c r="I10" s="162"/>
      <c r="J10" s="162"/>
      <c r="K10" s="49">
        <v>2</v>
      </c>
      <c r="L10" s="162"/>
      <c r="M10" s="162"/>
      <c r="N10" s="162"/>
      <c r="O10" s="162"/>
      <c r="P10" s="162"/>
      <c r="Q10" s="162"/>
      <c r="R10" s="49">
        <v>2</v>
      </c>
      <c r="S10" s="49">
        <v>3</v>
      </c>
      <c r="T10" s="162"/>
      <c r="U10" s="49">
        <v>1</v>
      </c>
      <c r="V10" s="162"/>
      <c r="W10" s="49">
        <v>1</v>
      </c>
      <c r="X10" s="49">
        <v>1</v>
      </c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27">
        <f t="shared" si="0"/>
        <v>12</v>
      </c>
    </row>
    <row r="11" spans="1:44" ht="15.6" customHeight="1" x14ac:dyDescent="0.25">
      <c r="A11" s="103" t="s">
        <v>96</v>
      </c>
      <c r="B11" s="162"/>
      <c r="C11" s="49">
        <v>3</v>
      </c>
      <c r="D11" s="49">
        <v>4</v>
      </c>
      <c r="E11" s="49">
        <v>3</v>
      </c>
      <c r="F11" s="49">
        <v>2</v>
      </c>
      <c r="G11" s="162"/>
      <c r="H11" s="162"/>
      <c r="I11" s="49">
        <v>1</v>
      </c>
      <c r="J11" s="162"/>
      <c r="K11" s="49">
        <v>1</v>
      </c>
      <c r="L11" s="162"/>
      <c r="M11" s="162"/>
      <c r="N11" s="49">
        <v>2</v>
      </c>
      <c r="O11" s="49">
        <v>3</v>
      </c>
      <c r="P11" s="162"/>
      <c r="Q11" s="162"/>
      <c r="R11" s="49">
        <v>4</v>
      </c>
      <c r="S11" s="49">
        <v>3</v>
      </c>
      <c r="T11" s="162"/>
      <c r="U11" s="49">
        <v>4</v>
      </c>
      <c r="V11" s="162"/>
      <c r="W11" s="49">
        <v>1</v>
      </c>
      <c r="X11" s="49">
        <v>2</v>
      </c>
      <c r="Y11" s="49">
        <v>4</v>
      </c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27">
        <f t="shared" si="0"/>
        <v>37</v>
      </c>
    </row>
    <row r="12" spans="1:44" ht="15.6" customHeight="1" x14ac:dyDescent="0.25">
      <c r="A12" s="103" t="s">
        <v>97</v>
      </c>
      <c r="B12" s="162"/>
      <c r="C12" s="162"/>
      <c r="D12" s="49">
        <v>2</v>
      </c>
      <c r="E12" s="49">
        <v>3</v>
      </c>
      <c r="F12" s="162"/>
      <c r="G12" s="162"/>
      <c r="H12" s="162"/>
      <c r="I12" s="162"/>
      <c r="J12" s="162"/>
      <c r="K12" s="49"/>
      <c r="L12" s="162"/>
      <c r="M12" s="49">
        <v>2</v>
      </c>
      <c r="N12" s="49">
        <v>3</v>
      </c>
      <c r="O12" s="162"/>
      <c r="P12" s="162"/>
      <c r="Q12" s="49">
        <v>1</v>
      </c>
      <c r="R12" s="49">
        <v>3</v>
      </c>
      <c r="S12" s="49">
        <v>3</v>
      </c>
      <c r="T12" s="162"/>
      <c r="U12" s="49">
        <v>8</v>
      </c>
      <c r="V12" s="162"/>
      <c r="W12" s="49">
        <v>4</v>
      </c>
      <c r="X12" s="49">
        <v>4</v>
      </c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27">
        <f t="shared" si="0"/>
        <v>33</v>
      </c>
    </row>
    <row r="13" spans="1:44" ht="15.6" customHeight="1" x14ac:dyDescent="0.25">
      <c r="A13" s="103" t="s">
        <v>98</v>
      </c>
      <c r="B13" s="162"/>
      <c r="C13" s="162"/>
      <c r="D13" s="49">
        <v>2</v>
      </c>
      <c r="E13" s="49">
        <v>3</v>
      </c>
      <c r="F13" s="162"/>
      <c r="G13" s="162"/>
      <c r="H13" s="162"/>
      <c r="I13" s="162"/>
      <c r="J13" s="162"/>
      <c r="K13" s="49">
        <v>2</v>
      </c>
      <c r="L13" s="162"/>
      <c r="M13" s="49">
        <v>1</v>
      </c>
      <c r="N13" s="49">
        <v>1</v>
      </c>
      <c r="O13" s="162"/>
      <c r="P13" s="162"/>
      <c r="Q13" s="162"/>
      <c r="R13" s="49">
        <v>4</v>
      </c>
      <c r="S13" s="49">
        <v>5</v>
      </c>
      <c r="T13" s="162"/>
      <c r="U13" s="49">
        <v>2</v>
      </c>
      <c r="V13" s="162"/>
      <c r="W13" s="49">
        <v>2</v>
      </c>
      <c r="X13" s="49">
        <v>1</v>
      </c>
      <c r="Y13" s="162"/>
      <c r="Z13" s="162"/>
      <c r="AA13" s="162"/>
      <c r="AB13" s="162"/>
      <c r="AC13" s="49">
        <v>2</v>
      </c>
      <c r="AD13" s="49">
        <v>2</v>
      </c>
      <c r="AE13" s="162"/>
      <c r="AF13" s="162"/>
      <c r="AG13" s="162"/>
      <c r="AH13" s="162"/>
      <c r="AI13" s="49">
        <v>3</v>
      </c>
      <c r="AJ13" s="162"/>
      <c r="AK13" s="49">
        <v>1</v>
      </c>
      <c r="AL13" s="162"/>
      <c r="AM13" s="162"/>
      <c r="AN13" s="49">
        <v>2</v>
      </c>
      <c r="AO13" s="162"/>
      <c r="AP13" s="162"/>
      <c r="AQ13" s="162"/>
      <c r="AR13" s="127">
        <f t="shared" si="0"/>
        <v>33</v>
      </c>
    </row>
    <row r="14" spans="1:44" ht="15.6" customHeight="1" x14ac:dyDescent="0.25">
      <c r="A14" s="153" t="s">
        <v>99</v>
      </c>
      <c r="B14" s="154"/>
      <c r="C14" s="155"/>
      <c r="D14" s="155">
        <v>2</v>
      </c>
      <c r="E14" s="155">
        <v>2</v>
      </c>
      <c r="F14" s="155">
        <v>1</v>
      </c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6"/>
      <c r="R14" s="154">
        <v>1</v>
      </c>
      <c r="S14" s="154">
        <v>2</v>
      </c>
      <c r="T14" s="163"/>
      <c r="U14" s="155">
        <v>2</v>
      </c>
      <c r="V14" s="155"/>
      <c r="W14" s="155">
        <v>2</v>
      </c>
      <c r="X14" s="155">
        <v>1</v>
      </c>
      <c r="Y14" s="155">
        <v>2</v>
      </c>
      <c r="Z14" s="155"/>
      <c r="AA14" s="155"/>
      <c r="AB14" s="155"/>
      <c r="AC14" s="155"/>
      <c r="AD14" s="155"/>
      <c r="AE14" s="155"/>
      <c r="AF14" s="155"/>
      <c r="AG14" s="155"/>
      <c r="AH14" s="155"/>
      <c r="AI14" s="155">
        <v>2</v>
      </c>
      <c r="AJ14" s="155"/>
      <c r="AK14" s="155"/>
      <c r="AL14" s="155"/>
      <c r="AM14" s="155"/>
      <c r="AN14" s="155">
        <v>2</v>
      </c>
      <c r="AO14" s="155"/>
      <c r="AP14" s="155"/>
      <c r="AQ14" s="155"/>
      <c r="AR14" s="157">
        <f t="shared" si="0"/>
        <v>19</v>
      </c>
    </row>
    <row r="15" spans="1:44" ht="15.6" customHeight="1" x14ac:dyDescent="0.25">
      <c r="A15" s="103" t="s">
        <v>100</v>
      </c>
      <c r="B15" s="162"/>
      <c r="C15" s="162"/>
      <c r="D15" s="49">
        <v>1</v>
      </c>
      <c r="E15" s="49">
        <v>3</v>
      </c>
      <c r="F15" s="49">
        <v>2</v>
      </c>
      <c r="G15" s="162"/>
      <c r="H15" s="162"/>
      <c r="I15" s="49">
        <v>1</v>
      </c>
      <c r="J15" s="49">
        <v>1</v>
      </c>
      <c r="K15" s="49">
        <v>2</v>
      </c>
      <c r="L15" s="162"/>
      <c r="M15" s="162"/>
      <c r="N15" s="49">
        <v>2</v>
      </c>
      <c r="O15" s="162"/>
      <c r="P15" s="162"/>
      <c r="Q15" s="162"/>
      <c r="R15" s="49">
        <v>2</v>
      </c>
      <c r="S15" s="49">
        <v>3</v>
      </c>
      <c r="T15" s="162"/>
      <c r="U15" s="49">
        <v>3</v>
      </c>
      <c r="V15" s="162"/>
      <c r="W15" s="49">
        <v>3</v>
      </c>
      <c r="X15" s="49">
        <v>2</v>
      </c>
      <c r="Y15" s="49">
        <v>5</v>
      </c>
      <c r="Z15" s="162"/>
      <c r="AA15" s="162"/>
      <c r="AB15" s="162"/>
      <c r="AC15" s="162"/>
      <c r="AD15" s="49">
        <v>2</v>
      </c>
      <c r="AE15" s="162"/>
      <c r="AF15" s="162"/>
      <c r="AG15" s="162"/>
      <c r="AH15" s="162"/>
      <c r="AI15" s="162"/>
      <c r="AJ15" s="49">
        <v>3</v>
      </c>
      <c r="AK15" s="162"/>
      <c r="AL15" s="162"/>
      <c r="AM15" s="162"/>
      <c r="AN15" s="49">
        <v>3</v>
      </c>
      <c r="AO15" s="49">
        <v>1</v>
      </c>
      <c r="AP15" s="162"/>
      <c r="AQ15" s="162"/>
      <c r="AR15" s="127">
        <f t="shared" si="0"/>
        <v>39</v>
      </c>
    </row>
    <row r="16" spans="1:44" ht="15.6" customHeight="1" x14ac:dyDescent="0.25">
      <c r="A16" s="103" t="s">
        <v>101</v>
      </c>
      <c r="B16" s="162"/>
      <c r="C16" s="162"/>
      <c r="D16" s="49">
        <v>3</v>
      </c>
      <c r="E16" s="49">
        <v>3</v>
      </c>
      <c r="F16" s="49">
        <v>2</v>
      </c>
      <c r="G16" s="162"/>
      <c r="H16" s="162"/>
      <c r="I16" s="49">
        <v>1</v>
      </c>
      <c r="J16" s="49">
        <v>1</v>
      </c>
      <c r="K16" s="162"/>
      <c r="L16" s="162"/>
      <c r="M16" s="162"/>
      <c r="N16" s="49">
        <v>2</v>
      </c>
      <c r="O16" s="162"/>
      <c r="P16" s="162"/>
      <c r="Q16" s="162"/>
      <c r="R16" s="49">
        <v>1</v>
      </c>
      <c r="S16" s="49">
        <v>3</v>
      </c>
      <c r="T16" s="162"/>
      <c r="U16" s="49">
        <v>4</v>
      </c>
      <c r="V16" s="162"/>
      <c r="W16" s="49">
        <v>3</v>
      </c>
      <c r="X16" s="49">
        <v>3</v>
      </c>
      <c r="Y16" s="162"/>
      <c r="Z16" s="162"/>
      <c r="AA16" s="162"/>
      <c r="AB16" s="162"/>
      <c r="AC16" s="49">
        <v>2</v>
      </c>
      <c r="AD16" s="49">
        <v>1</v>
      </c>
      <c r="AE16" s="162"/>
      <c r="AF16" s="162"/>
      <c r="AG16" s="162"/>
      <c r="AH16" s="162"/>
      <c r="AI16" s="162"/>
      <c r="AJ16" s="162"/>
      <c r="AK16" s="162">
        <v>1</v>
      </c>
      <c r="AL16" s="162"/>
      <c r="AM16" s="162"/>
      <c r="AN16" s="49">
        <v>3</v>
      </c>
      <c r="AO16" s="162"/>
      <c r="AP16" s="162"/>
      <c r="AQ16" s="162"/>
      <c r="AR16" s="127">
        <f t="shared" si="0"/>
        <v>33</v>
      </c>
    </row>
    <row r="17" spans="1:44" ht="15.6" customHeight="1" x14ac:dyDescent="0.25">
      <c r="A17" s="103" t="s">
        <v>102</v>
      </c>
      <c r="B17" s="162"/>
      <c r="C17" s="49">
        <v>2</v>
      </c>
      <c r="D17" s="49">
        <v>4</v>
      </c>
      <c r="E17" s="49">
        <v>2</v>
      </c>
      <c r="F17" s="49">
        <v>4</v>
      </c>
      <c r="G17" s="162"/>
      <c r="H17" s="49">
        <v>1</v>
      </c>
      <c r="I17" s="49">
        <v>2</v>
      </c>
      <c r="J17" s="49">
        <v>2</v>
      </c>
      <c r="K17" s="49">
        <v>2</v>
      </c>
      <c r="L17" s="162"/>
      <c r="M17" s="49">
        <v>4</v>
      </c>
      <c r="N17" s="49">
        <v>3</v>
      </c>
      <c r="O17" s="49">
        <v>2</v>
      </c>
      <c r="P17" s="49">
        <v>4</v>
      </c>
      <c r="Q17" s="49">
        <v>1</v>
      </c>
      <c r="R17" s="49">
        <v>3</v>
      </c>
      <c r="S17" s="49">
        <v>3</v>
      </c>
      <c r="T17" s="162"/>
      <c r="U17" s="49">
        <v>3</v>
      </c>
      <c r="V17" s="49">
        <v>3</v>
      </c>
      <c r="W17" s="49">
        <v>3</v>
      </c>
      <c r="X17" s="49">
        <v>3</v>
      </c>
      <c r="Y17" s="49">
        <v>3</v>
      </c>
      <c r="Z17" s="49">
        <v>3</v>
      </c>
      <c r="AA17" s="49">
        <v>1</v>
      </c>
      <c r="AB17" s="49">
        <v>2</v>
      </c>
      <c r="AC17" s="49">
        <v>2</v>
      </c>
      <c r="AD17" s="49">
        <v>2</v>
      </c>
      <c r="AE17" s="49">
        <v>4</v>
      </c>
      <c r="AF17" s="49">
        <v>1</v>
      </c>
      <c r="AG17" s="49">
        <v>1</v>
      </c>
      <c r="AH17" s="162"/>
      <c r="AI17" s="49">
        <v>2</v>
      </c>
      <c r="AJ17" s="162"/>
      <c r="AK17" s="162"/>
      <c r="AL17" s="162"/>
      <c r="AM17" s="162"/>
      <c r="AN17" s="49">
        <v>3</v>
      </c>
      <c r="AO17" s="162"/>
      <c r="AP17" s="162"/>
      <c r="AQ17" s="162"/>
      <c r="AR17" s="127">
        <f t="shared" si="0"/>
        <v>75</v>
      </c>
    </row>
    <row r="18" spans="1:44" ht="15.6" customHeight="1" x14ac:dyDescent="0.25">
      <c r="A18" s="103" t="s">
        <v>103</v>
      </c>
      <c r="B18" s="162"/>
      <c r="C18" s="162"/>
      <c r="D18" s="162"/>
      <c r="E18" s="49">
        <v>3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49">
        <v>1</v>
      </c>
      <c r="R18" s="49">
        <v>3</v>
      </c>
      <c r="S18" s="49">
        <v>5</v>
      </c>
      <c r="T18" s="162"/>
      <c r="U18" s="49">
        <v>3</v>
      </c>
      <c r="V18" s="49">
        <v>2</v>
      </c>
      <c r="W18" s="49">
        <v>3</v>
      </c>
      <c r="X18" s="49">
        <v>3</v>
      </c>
      <c r="Y18" s="49">
        <v>2</v>
      </c>
      <c r="Z18" s="49">
        <v>1</v>
      </c>
      <c r="AA18" s="49">
        <v>3</v>
      </c>
      <c r="AB18" s="162"/>
      <c r="AC18" s="162"/>
      <c r="AD18" s="49">
        <v>4</v>
      </c>
      <c r="AE18" s="162"/>
      <c r="AF18" s="49">
        <v>1</v>
      </c>
      <c r="AG18" s="49">
        <v>1</v>
      </c>
      <c r="AH18" s="162"/>
      <c r="AI18" s="162"/>
      <c r="AJ18" s="162"/>
      <c r="AK18" s="49">
        <v>3</v>
      </c>
      <c r="AL18" s="162"/>
      <c r="AM18" s="162"/>
      <c r="AN18" s="162"/>
      <c r="AO18" s="49">
        <v>2</v>
      </c>
      <c r="AP18" s="162"/>
      <c r="AQ18" s="162"/>
      <c r="AR18" s="127">
        <f t="shared" si="0"/>
        <v>40</v>
      </c>
    </row>
    <row r="19" spans="1:44" ht="15.6" customHeight="1" x14ac:dyDescent="0.25">
      <c r="A19" s="103" t="s">
        <v>104</v>
      </c>
      <c r="B19" s="162"/>
      <c r="C19" s="162"/>
      <c r="D19" s="49">
        <v>2</v>
      </c>
      <c r="E19" s="49">
        <v>6</v>
      </c>
      <c r="F19" s="49">
        <v>3</v>
      </c>
      <c r="G19" s="162"/>
      <c r="H19" s="162"/>
      <c r="I19" s="49">
        <v>1</v>
      </c>
      <c r="J19" s="49">
        <v>1</v>
      </c>
      <c r="K19" s="49">
        <v>1</v>
      </c>
      <c r="L19" s="162"/>
      <c r="M19" s="162"/>
      <c r="N19" s="162"/>
      <c r="O19" s="162"/>
      <c r="P19" s="162"/>
      <c r="Q19" s="49">
        <v>2</v>
      </c>
      <c r="R19" s="49">
        <v>2</v>
      </c>
      <c r="S19" s="49">
        <v>6</v>
      </c>
      <c r="T19" s="162"/>
      <c r="U19" s="49">
        <v>4</v>
      </c>
      <c r="V19" s="162"/>
      <c r="W19" s="49">
        <v>2</v>
      </c>
      <c r="X19" s="49">
        <v>5</v>
      </c>
      <c r="Y19" s="49">
        <v>1</v>
      </c>
      <c r="Z19" s="162"/>
      <c r="AA19" s="49">
        <v>3</v>
      </c>
      <c r="AB19" s="49">
        <v>3</v>
      </c>
      <c r="AC19" s="49">
        <v>2</v>
      </c>
      <c r="AD19" s="49">
        <v>1</v>
      </c>
      <c r="AE19" s="162"/>
      <c r="AF19" s="162"/>
      <c r="AG19" s="49">
        <v>2</v>
      </c>
      <c r="AH19" s="162"/>
      <c r="AI19" s="49">
        <v>1</v>
      </c>
      <c r="AJ19" s="49">
        <v>4</v>
      </c>
      <c r="AK19" s="49">
        <v>4</v>
      </c>
      <c r="AL19" s="162"/>
      <c r="AM19" s="162"/>
      <c r="AN19" s="49">
        <v>4</v>
      </c>
      <c r="AO19" s="49">
        <v>1</v>
      </c>
      <c r="AP19" s="162"/>
      <c r="AQ19" s="162"/>
      <c r="AR19" s="127">
        <f t="shared" si="0"/>
        <v>61</v>
      </c>
    </row>
    <row r="20" spans="1:44" ht="15.6" customHeight="1" x14ac:dyDescent="0.25">
      <c r="A20" s="103" t="s">
        <v>105</v>
      </c>
      <c r="B20" s="162"/>
      <c r="C20" s="162"/>
      <c r="D20" s="49">
        <v>2</v>
      </c>
      <c r="E20" s="49">
        <v>3</v>
      </c>
      <c r="F20" s="49">
        <v>1</v>
      </c>
      <c r="G20" s="162"/>
      <c r="H20" s="162"/>
      <c r="I20" s="49">
        <v>2</v>
      </c>
      <c r="J20" s="49">
        <v>2</v>
      </c>
      <c r="K20" s="49"/>
      <c r="L20" s="162"/>
      <c r="M20" s="49">
        <v>3</v>
      </c>
      <c r="N20" s="49">
        <v>1</v>
      </c>
      <c r="O20" s="162"/>
      <c r="P20" s="162"/>
      <c r="Q20" s="49">
        <v>4</v>
      </c>
      <c r="R20" s="49">
        <v>4</v>
      </c>
      <c r="S20" s="49">
        <v>2</v>
      </c>
      <c r="T20" s="162"/>
      <c r="U20" s="49">
        <v>5</v>
      </c>
      <c r="V20" s="49">
        <v>4</v>
      </c>
      <c r="W20" s="49">
        <v>3</v>
      </c>
      <c r="X20" s="49">
        <v>4</v>
      </c>
      <c r="Y20" s="162"/>
      <c r="Z20" s="162"/>
      <c r="AA20" s="49">
        <v>2</v>
      </c>
      <c r="AB20" s="49">
        <v>3</v>
      </c>
      <c r="AC20" s="162"/>
      <c r="AD20" s="49">
        <v>1</v>
      </c>
      <c r="AE20" s="162"/>
      <c r="AF20" s="162"/>
      <c r="AG20" s="162"/>
      <c r="AH20" s="162"/>
      <c r="AI20" s="162"/>
      <c r="AJ20" s="162"/>
      <c r="AK20" s="162"/>
      <c r="AL20" s="162"/>
      <c r="AM20" s="162"/>
      <c r="AN20" s="49">
        <v>1</v>
      </c>
      <c r="AO20" s="49">
        <v>2</v>
      </c>
      <c r="AP20" s="162"/>
      <c r="AQ20" s="162"/>
      <c r="AR20" s="127">
        <f t="shared" si="0"/>
        <v>49</v>
      </c>
    </row>
    <row r="21" spans="1:44" ht="15.6" customHeight="1" x14ac:dyDescent="0.25">
      <c r="A21" s="103" t="s">
        <v>106</v>
      </c>
      <c r="B21" s="162"/>
      <c r="C21" s="162"/>
      <c r="D21" s="49">
        <v>2</v>
      </c>
      <c r="E21" s="49">
        <v>6</v>
      </c>
      <c r="F21" s="49">
        <v>2</v>
      </c>
      <c r="G21" s="162"/>
      <c r="H21" s="162"/>
      <c r="I21" s="49">
        <v>1</v>
      </c>
      <c r="J21" s="49">
        <v>1</v>
      </c>
      <c r="K21" s="49">
        <v>1</v>
      </c>
      <c r="L21" s="162"/>
      <c r="M21" s="49">
        <v>3</v>
      </c>
      <c r="N21" s="49">
        <v>2</v>
      </c>
      <c r="O21" s="49">
        <v>2</v>
      </c>
      <c r="P21" s="162"/>
      <c r="Q21" s="162"/>
      <c r="R21" s="49">
        <v>3</v>
      </c>
      <c r="S21" s="49">
        <v>5</v>
      </c>
      <c r="T21" s="162"/>
      <c r="U21" s="49">
        <v>4</v>
      </c>
      <c r="V21" s="162"/>
      <c r="W21" s="49">
        <v>4</v>
      </c>
      <c r="X21" s="49">
        <v>4</v>
      </c>
      <c r="Y21" s="49">
        <v>3</v>
      </c>
      <c r="Z21" s="49">
        <v>1</v>
      </c>
      <c r="AA21" s="162"/>
      <c r="AB21" s="162"/>
      <c r="AC21" s="49">
        <v>4</v>
      </c>
      <c r="AD21" s="49">
        <v>4</v>
      </c>
      <c r="AE21" s="162"/>
      <c r="AF21" s="162"/>
      <c r="AG21" s="162"/>
      <c r="AH21" s="162"/>
      <c r="AI21" s="49">
        <v>2</v>
      </c>
      <c r="AJ21" s="49">
        <v>1</v>
      </c>
      <c r="AK21" s="49">
        <v>3</v>
      </c>
      <c r="AL21" s="162"/>
      <c r="AM21" s="162"/>
      <c r="AN21" s="49">
        <v>1</v>
      </c>
      <c r="AO21" s="162"/>
      <c r="AP21" s="162"/>
      <c r="AQ21" s="162"/>
      <c r="AR21" s="127">
        <f t="shared" si="0"/>
        <v>59</v>
      </c>
    </row>
    <row r="22" spans="1:44" ht="15.6" customHeight="1" x14ac:dyDescent="0.25">
      <c r="A22" s="103" t="s">
        <v>107</v>
      </c>
      <c r="B22" s="162"/>
      <c r="C22" s="49">
        <v>2</v>
      </c>
      <c r="D22" s="49">
        <v>2</v>
      </c>
      <c r="E22" s="49">
        <v>1</v>
      </c>
      <c r="F22" s="162"/>
      <c r="G22" s="162"/>
      <c r="H22" s="162"/>
      <c r="I22" s="162"/>
      <c r="J22" s="162"/>
      <c r="K22" s="49">
        <v>1</v>
      </c>
      <c r="L22" s="162"/>
      <c r="M22" s="49">
        <v>2</v>
      </c>
      <c r="N22" s="49">
        <v>3</v>
      </c>
      <c r="O22" s="162"/>
      <c r="P22" s="162"/>
      <c r="Q22" s="49">
        <v>2</v>
      </c>
      <c r="R22" s="49">
        <v>4</v>
      </c>
      <c r="S22" s="49">
        <v>2</v>
      </c>
      <c r="T22" s="162"/>
      <c r="U22" s="49">
        <v>4</v>
      </c>
      <c r="V22" s="162"/>
      <c r="W22" s="49">
        <v>3</v>
      </c>
      <c r="X22" s="49">
        <v>3</v>
      </c>
      <c r="Y22" s="162"/>
      <c r="Z22" s="49">
        <v>1</v>
      </c>
      <c r="AA22" s="162"/>
      <c r="AB22" s="162"/>
      <c r="AC22" s="162"/>
      <c r="AD22" s="49">
        <v>3</v>
      </c>
      <c r="AE22" s="49">
        <v>3</v>
      </c>
      <c r="AF22" s="162"/>
      <c r="AG22" s="49">
        <v>3</v>
      </c>
      <c r="AH22" s="162"/>
      <c r="AI22" s="162"/>
      <c r="AJ22" s="162"/>
      <c r="AK22" s="162"/>
      <c r="AL22" s="162"/>
      <c r="AM22" s="162"/>
      <c r="AN22" s="162"/>
      <c r="AO22" s="49">
        <v>3</v>
      </c>
      <c r="AP22" s="162"/>
      <c r="AQ22" s="162"/>
      <c r="AR22" s="127">
        <f t="shared" si="0"/>
        <v>42</v>
      </c>
    </row>
    <row r="23" spans="1:44" ht="15.6" customHeight="1" x14ac:dyDescent="0.25">
      <c r="A23" s="103" t="s">
        <v>108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127">
        <f t="shared" si="0"/>
        <v>0</v>
      </c>
    </row>
    <row r="24" spans="1:44" ht="15.6" customHeight="1" x14ac:dyDescent="0.25">
      <c r="A24" s="105" t="s">
        <v>109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127">
        <f t="shared" si="0"/>
        <v>0</v>
      </c>
    </row>
    <row r="25" spans="1:44" ht="15.6" customHeight="1" x14ac:dyDescent="0.25">
      <c r="A25" s="103" t="s">
        <v>110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127">
        <f t="shared" si="0"/>
        <v>0</v>
      </c>
    </row>
    <row r="26" spans="1:44" ht="15.6" customHeight="1" x14ac:dyDescent="0.25">
      <c r="A26" s="103" t="s">
        <v>111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127">
        <f t="shared" si="0"/>
        <v>0</v>
      </c>
    </row>
    <row r="27" spans="1:44" ht="15.6" customHeight="1" x14ac:dyDescent="0.25">
      <c r="A27" s="103" t="s">
        <v>112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127">
        <f t="shared" si="0"/>
        <v>0</v>
      </c>
    </row>
    <row r="28" spans="1:44" ht="15.6" customHeight="1" x14ac:dyDescent="0.25">
      <c r="A28" s="103" t="s">
        <v>113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127">
        <f t="shared" si="0"/>
        <v>0</v>
      </c>
    </row>
    <row r="29" spans="1:44" ht="15.6" customHeight="1" x14ac:dyDescent="0.25">
      <c r="A29" s="103" t="s">
        <v>114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127">
        <f t="shared" si="0"/>
        <v>0</v>
      </c>
    </row>
    <row r="30" spans="1:44" ht="15.6" customHeight="1" x14ac:dyDescent="0.25">
      <c r="A30" s="103" t="s">
        <v>115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127">
        <f t="shared" si="0"/>
        <v>0</v>
      </c>
    </row>
    <row r="31" spans="1:44" ht="15.6" customHeight="1" x14ac:dyDescent="0.25">
      <c r="A31" s="103" t="s">
        <v>116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127">
        <f t="shared" si="0"/>
        <v>0</v>
      </c>
    </row>
    <row r="32" spans="1:44" ht="15.6" customHeight="1" x14ac:dyDescent="0.25">
      <c r="A32" s="103" t="s">
        <v>117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127">
        <f t="shared" si="0"/>
        <v>0</v>
      </c>
    </row>
    <row r="33" spans="1:44" ht="15.6" customHeight="1" x14ac:dyDescent="0.25">
      <c r="A33" s="103" t="s">
        <v>118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127">
        <f t="shared" si="0"/>
        <v>0</v>
      </c>
    </row>
    <row r="34" spans="1:44" ht="15.6" customHeight="1" x14ac:dyDescent="0.25">
      <c r="A34" s="103" t="s">
        <v>119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127">
        <f t="shared" ref="AR34:AR50" si="1">SUM(B34:AQ34)</f>
        <v>0</v>
      </c>
    </row>
    <row r="35" spans="1:44" ht="15.6" customHeight="1" x14ac:dyDescent="0.25">
      <c r="A35" s="103" t="s">
        <v>120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127">
        <f t="shared" si="1"/>
        <v>0</v>
      </c>
    </row>
    <row r="36" spans="1:44" ht="15.6" customHeight="1" x14ac:dyDescent="0.25">
      <c r="A36" s="103" t="s">
        <v>121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127">
        <f t="shared" si="1"/>
        <v>0</v>
      </c>
    </row>
    <row r="37" spans="1:44" ht="15.6" customHeight="1" x14ac:dyDescent="0.25">
      <c r="A37" s="103" t="s">
        <v>122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127">
        <f t="shared" si="1"/>
        <v>0</v>
      </c>
    </row>
    <row r="38" spans="1:44" ht="15.6" customHeight="1" x14ac:dyDescent="0.25">
      <c r="A38" s="103" t="s">
        <v>123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127">
        <f t="shared" si="1"/>
        <v>0</v>
      </c>
    </row>
    <row r="39" spans="1:44" ht="15.6" customHeight="1" x14ac:dyDescent="0.25">
      <c r="A39" s="103" t="s">
        <v>124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127">
        <f t="shared" si="1"/>
        <v>0</v>
      </c>
    </row>
    <row r="40" spans="1:44" ht="15.6" customHeight="1" x14ac:dyDescent="0.25">
      <c r="A40" s="103" t="s">
        <v>125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127">
        <f t="shared" si="1"/>
        <v>0</v>
      </c>
    </row>
    <row r="41" spans="1:44" ht="15.6" customHeight="1" x14ac:dyDescent="0.25">
      <c r="A41" s="103" t="s">
        <v>126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127">
        <f t="shared" si="1"/>
        <v>0</v>
      </c>
    </row>
    <row r="42" spans="1:44" ht="15.6" customHeight="1" x14ac:dyDescent="0.25">
      <c r="A42" s="103" t="s">
        <v>127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127">
        <f t="shared" si="1"/>
        <v>0</v>
      </c>
    </row>
    <row r="43" spans="1:44" ht="15.6" customHeight="1" x14ac:dyDescent="0.25">
      <c r="A43" s="103" t="s">
        <v>128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127">
        <f t="shared" si="1"/>
        <v>0</v>
      </c>
    </row>
    <row r="44" spans="1:44" ht="15.6" customHeight="1" x14ac:dyDescent="0.25">
      <c r="A44" s="103" t="s">
        <v>129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127">
        <f t="shared" si="1"/>
        <v>0</v>
      </c>
    </row>
    <row r="45" spans="1:44" ht="15.6" customHeight="1" x14ac:dyDescent="0.25">
      <c r="A45" s="103" t="s">
        <v>130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127">
        <f t="shared" si="1"/>
        <v>0</v>
      </c>
    </row>
    <row r="46" spans="1:44" ht="15.6" customHeight="1" x14ac:dyDescent="0.25">
      <c r="A46" s="103" t="s">
        <v>131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127">
        <f t="shared" si="1"/>
        <v>0</v>
      </c>
    </row>
    <row r="47" spans="1:44" ht="15.6" customHeight="1" x14ac:dyDescent="0.25">
      <c r="A47" s="103" t="s">
        <v>132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127">
        <f t="shared" si="1"/>
        <v>0</v>
      </c>
    </row>
    <row r="48" spans="1:44" ht="15.6" customHeight="1" x14ac:dyDescent="0.25">
      <c r="A48" s="103" t="s">
        <v>133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127">
        <f t="shared" si="1"/>
        <v>0</v>
      </c>
    </row>
    <row r="49" spans="1:44" ht="15.6" customHeight="1" x14ac:dyDescent="0.25">
      <c r="A49" s="103" t="s">
        <v>134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127">
        <f t="shared" si="1"/>
        <v>0</v>
      </c>
    </row>
    <row r="50" spans="1:44" ht="15.6" customHeight="1" thickBot="1" x14ac:dyDescent="0.3">
      <c r="A50" s="103" t="s">
        <v>135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127">
        <f t="shared" si="1"/>
        <v>0</v>
      </c>
    </row>
    <row r="51" spans="1:44" ht="15.6" customHeight="1" thickTop="1" thickBot="1" x14ac:dyDescent="0.25">
      <c r="A51" s="44" t="s">
        <v>7</v>
      </c>
      <c r="B51" s="128" t="s">
        <v>54</v>
      </c>
      <c r="C51" s="128" t="s">
        <v>55</v>
      </c>
      <c r="D51" s="128" t="s">
        <v>56</v>
      </c>
      <c r="E51" s="128" t="s">
        <v>57</v>
      </c>
      <c r="F51" s="128" t="s">
        <v>76</v>
      </c>
      <c r="G51" s="128" t="s">
        <v>31</v>
      </c>
      <c r="H51" s="128" t="s">
        <v>30</v>
      </c>
      <c r="I51" s="128" t="s">
        <v>29</v>
      </c>
      <c r="J51" s="128" t="s">
        <v>32</v>
      </c>
      <c r="K51" s="128" t="s">
        <v>58</v>
      </c>
      <c r="L51" s="128" t="s">
        <v>59</v>
      </c>
      <c r="M51" s="128" t="s">
        <v>60</v>
      </c>
      <c r="N51" s="128" t="s">
        <v>61</v>
      </c>
      <c r="O51" s="128" t="s">
        <v>62</v>
      </c>
      <c r="P51" s="128" t="s">
        <v>63</v>
      </c>
      <c r="Q51" s="128" t="s">
        <v>39</v>
      </c>
      <c r="R51" s="128" t="s">
        <v>40</v>
      </c>
      <c r="S51" s="128" t="s">
        <v>41</v>
      </c>
      <c r="T51" s="128" t="s">
        <v>42</v>
      </c>
      <c r="U51" s="128" t="s">
        <v>43</v>
      </c>
      <c r="V51" s="128" t="s">
        <v>44</v>
      </c>
      <c r="W51" s="128" t="s">
        <v>45</v>
      </c>
      <c r="X51" s="128" t="s">
        <v>46</v>
      </c>
      <c r="Y51" s="128" t="s">
        <v>47</v>
      </c>
      <c r="Z51" s="128" t="s">
        <v>48</v>
      </c>
      <c r="AA51" s="128" t="s">
        <v>49</v>
      </c>
      <c r="AB51" s="128" t="s">
        <v>50</v>
      </c>
      <c r="AC51" s="128" t="s">
        <v>51</v>
      </c>
      <c r="AD51" s="128" t="s">
        <v>52</v>
      </c>
      <c r="AE51" s="128" t="s">
        <v>53</v>
      </c>
      <c r="AF51" s="128">
        <v>40</v>
      </c>
      <c r="AG51" s="128">
        <v>41</v>
      </c>
      <c r="AH51" s="128">
        <v>42</v>
      </c>
      <c r="AI51" s="128">
        <v>43</v>
      </c>
      <c r="AJ51" s="128">
        <v>44</v>
      </c>
      <c r="AK51" s="128">
        <v>45</v>
      </c>
      <c r="AL51" s="128">
        <v>46</v>
      </c>
      <c r="AM51" s="128">
        <v>47</v>
      </c>
      <c r="AN51" s="128">
        <v>48</v>
      </c>
      <c r="AO51" s="128" t="s">
        <v>73</v>
      </c>
      <c r="AP51" s="128" t="s">
        <v>74</v>
      </c>
      <c r="AQ51" s="129" t="s">
        <v>75</v>
      </c>
    </row>
    <row r="52" spans="1:44" ht="24" customHeight="1" thickTop="1" thickBot="1" x14ac:dyDescent="0.3">
      <c r="A52" s="47" t="s">
        <v>80</v>
      </c>
      <c r="B52" s="10">
        <f t="shared" ref="B52:AR52" si="2">SUM(B2:B50)</f>
        <v>0</v>
      </c>
      <c r="C52" s="10">
        <f t="shared" si="2"/>
        <v>16</v>
      </c>
      <c r="D52" s="10">
        <f t="shared" si="2"/>
        <v>44</v>
      </c>
      <c r="E52" s="10">
        <f t="shared" si="2"/>
        <v>58</v>
      </c>
      <c r="F52" s="10">
        <f t="shared" si="2"/>
        <v>33</v>
      </c>
      <c r="G52" s="10">
        <f t="shared" si="2"/>
        <v>4</v>
      </c>
      <c r="H52" s="10">
        <f t="shared" si="2"/>
        <v>12</v>
      </c>
      <c r="I52" s="10">
        <f t="shared" si="2"/>
        <v>17</v>
      </c>
      <c r="J52" s="10">
        <f t="shared" si="2"/>
        <v>8</v>
      </c>
      <c r="K52" s="10">
        <f t="shared" si="2"/>
        <v>14</v>
      </c>
      <c r="L52" s="10">
        <f t="shared" si="2"/>
        <v>0</v>
      </c>
      <c r="M52" s="10">
        <f t="shared" si="2"/>
        <v>28</v>
      </c>
      <c r="N52" s="10">
        <f t="shared" si="2"/>
        <v>23</v>
      </c>
      <c r="O52" s="10">
        <f t="shared" si="2"/>
        <v>19</v>
      </c>
      <c r="P52" s="10">
        <f t="shared" si="2"/>
        <v>8</v>
      </c>
      <c r="Q52" s="10">
        <f t="shared" si="2"/>
        <v>19</v>
      </c>
      <c r="R52" s="10">
        <f t="shared" si="2"/>
        <v>54</v>
      </c>
      <c r="S52" s="55">
        <f t="shared" si="2"/>
        <v>67</v>
      </c>
      <c r="T52" s="10">
        <f t="shared" si="2"/>
        <v>0</v>
      </c>
      <c r="U52" s="10">
        <f t="shared" si="2"/>
        <v>75</v>
      </c>
      <c r="V52" s="10">
        <f t="shared" si="2"/>
        <v>15</v>
      </c>
      <c r="W52" s="10">
        <f t="shared" si="2"/>
        <v>59</v>
      </c>
      <c r="X52" s="10">
        <f t="shared" si="2"/>
        <v>51</v>
      </c>
      <c r="Y52" s="10">
        <f t="shared" si="2"/>
        <v>21</v>
      </c>
      <c r="Z52" s="10">
        <f t="shared" si="2"/>
        <v>10</v>
      </c>
      <c r="AA52" s="10">
        <f t="shared" si="2"/>
        <v>10</v>
      </c>
      <c r="AB52" s="10">
        <f t="shared" si="2"/>
        <v>11</v>
      </c>
      <c r="AC52" s="10">
        <f t="shared" si="2"/>
        <v>12</v>
      </c>
      <c r="AD52" s="10">
        <f t="shared" si="2"/>
        <v>30</v>
      </c>
      <c r="AE52" s="10">
        <f t="shared" si="2"/>
        <v>7</v>
      </c>
      <c r="AF52" s="10">
        <f t="shared" si="2"/>
        <v>4</v>
      </c>
      <c r="AG52" s="10">
        <f t="shared" si="2"/>
        <v>8</v>
      </c>
      <c r="AH52" s="10">
        <f t="shared" si="2"/>
        <v>0</v>
      </c>
      <c r="AI52" s="10">
        <f t="shared" si="2"/>
        <v>15</v>
      </c>
      <c r="AJ52" s="10">
        <f t="shared" si="2"/>
        <v>11</v>
      </c>
      <c r="AK52" s="10">
        <f t="shared" si="2"/>
        <v>15</v>
      </c>
      <c r="AL52" s="10">
        <f t="shared" si="2"/>
        <v>0</v>
      </c>
      <c r="AM52" s="10">
        <f t="shared" si="2"/>
        <v>0</v>
      </c>
      <c r="AN52" s="10">
        <f t="shared" si="2"/>
        <v>32</v>
      </c>
      <c r="AO52" s="10">
        <f t="shared" si="2"/>
        <v>15</v>
      </c>
      <c r="AP52" s="10">
        <f t="shared" si="2"/>
        <v>0</v>
      </c>
      <c r="AQ52" s="48">
        <f t="shared" si="2"/>
        <v>0</v>
      </c>
      <c r="AR52" s="56">
        <f t="shared" si="2"/>
        <v>825</v>
      </c>
    </row>
    <row r="53" spans="1:44" ht="13.5" thickTop="1" x14ac:dyDescent="0.2"/>
    <row r="54" spans="1:44" x14ac:dyDescent="0.2">
      <c r="B54" s="158"/>
      <c r="C54" s="159"/>
      <c r="D54" s="160"/>
      <c r="E54" s="109" t="s">
        <v>85</v>
      </c>
    </row>
  </sheetData>
  <phoneticPr fontId="0" type="noConversion"/>
  <pageMargins left="0.25" right="0.25" top="0.75" bottom="0.5" header="0.25" footer="0.5"/>
  <pageSetup scale="63" orientation="landscape" r:id="rId1"/>
  <headerFooter alignWithMargins="0">
    <oddHeader>&amp;C&amp;24 2018/19 Total Hunters by Blind Number (McCormack Unit)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3"/>
  <sheetViews>
    <sheetView zoomScaleNormal="100" workbookViewId="0">
      <pane ySplit="1" topLeftCell="A20" activePane="bottomLeft" state="frozen"/>
      <selection pane="bottomLeft" activeCell="G8" sqref="G8"/>
    </sheetView>
  </sheetViews>
  <sheetFormatPr defaultRowHeight="12.75" x14ac:dyDescent="0.2"/>
  <cols>
    <col min="1" max="1" width="17" customWidth="1"/>
    <col min="2" max="4" width="17" style="1" customWidth="1"/>
    <col min="5" max="5" width="17" customWidth="1"/>
    <col min="7" max="7" width="9.85546875" customWidth="1"/>
  </cols>
  <sheetData>
    <row r="1" spans="1:7" s="3" customFormat="1" ht="13.5" thickBot="1" x14ac:dyDescent="0.25">
      <c r="A1" s="4" t="s">
        <v>0</v>
      </c>
      <c r="B1" s="4" t="s">
        <v>2</v>
      </c>
      <c r="C1" s="4" t="s">
        <v>1</v>
      </c>
      <c r="D1" s="4" t="s">
        <v>3</v>
      </c>
    </row>
    <row r="2" spans="1:7" ht="15" thickTop="1" x14ac:dyDescent="0.2">
      <c r="A2" s="102" t="s">
        <v>87</v>
      </c>
      <c r="B2" s="16">
        <f>SUM('==DUCK by BLIND=='!B2:AQ2)</f>
        <v>188</v>
      </c>
      <c r="C2" s="16">
        <f>SUM('==HUNTER by BLIND=='!B2:AQ2)</f>
        <v>70</v>
      </c>
      <c r="D2" s="17">
        <f>B2/C2</f>
        <v>2.6857142857142855</v>
      </c>
    </row>
    <row r="3" spans="1:7" ht="14.25" x14ac:dyDescent="0.2">
      <c r="A3" s="103" t="s">
        <v>88</v>
      </c>
      <c r="B3" s="16">
        <f>SUM('==DUCK by BLIND=='!B3:AQ3)</f>
        <v>82</v>
      </c>
      <c r="C3" s="16">
        <f>SUM('==HUNTER by BLIND=='!B3:AQ3)</f>
        <v>39</v>
      </c>
      <c r="D3" s="17">
        <f t="shared" ref="D3:D35" si="0">B3/C3</f>
        <v>2.1025641025641026</v>
      </c>
      <c r="F3" s="166"/>
      <c r="G3" t="s">
        <v>139</v>
      </c>
    </row>
    <row r="4" spans="1:7" ht="14.25" x14ac:dyDescent="0.2">
      <c r="A4" s="103" t="s">
        <v>89</v>
      </c>
      <c r="B4" s="16">
        <f>SUM('==DUCK by BLIND=='!B4:AQ4)</f>
        <v>47</v>
      </c>
      <c r="C4" s="16">
        <f>SUM('==HUNTER by BLIND=='!B4:AQ4)</f>
        <v>16</v>
      </c>
      <c r="D4" s="17">
        <f t="shared" si="0"/>
        <v>2.9375</v>
      </c>
    </row>
    <row r="5" spans="1:7" ht="14.25" x14ac:dyDescent="0.2">
      <c r="A5" s="103" t="s">
        <v>90</v>
      </c>
      <c r="B5" s="16">
        <f>SUM('==DUCK by BLIND=='!B5:AQ5)</f>
        <v>136</v>
      </c>
      <c r="C5" s="16">
        <f>SUM('==HUNTER by BLIND=='!B5:AQ5)</f>
        <v>49</v>
      </c>
      <c r="D5" s="17">
        <f t="shared" si="0"/>
        <v>2.7755102040816326</v>
      </c>
    </row>
    <row r="6" spans="1:7" ht="14.25" x14ac:dyDescent="0.2">
      <c r="A6" s="103" t="s">
        <v>91</v>
      </c>
      <c r="B6" s="16">
        <f>SUM('==DUCK by BLIND=='!B6:AQ6)</f>
        <v>55</v>
      </c>
      <c r="C6" s="16">
        <f>SUM('==HUNTER by BLIND=='!B6:AQ6)</f>
        <v>32</v>
      </c>
      <c r="D6" s="17">
        <f t="shared" si="0"/>
        <v>1.71875</v>
      </c>
    </row>
    <row r="7" spans="1:7" ht="14.25" x14ac:dyDescent="0.2">
      <c r="A7" s="103" t="s">
        <v>92</v>
      </c>
      <c r="B7" s="16">
        <f>SUM('==DUCK by BLIND=='!B7:AQ7)</f>
        <v>48</v>
      </c>
      <c r="C7" s="16">
        <f>SUM('==HUNTER by BLIND=='!B7:AQ7)</f>
        <v>18</v>
      </c>
      <c r="D7" s="17">
        <f t="shared" si="0"/>
        <v>2.6666666666666665</v>
      </c>
    </row>
    <row r="8" spans="1:7" ht="14.25" x14ac:dyDescent="0.2">
      <c r="A8" s="103" t="s">
        <v>93</v>
      </c>
      <c r="B8" s="16">
        <f>SUM('==DUCK by BLIND=='!B8:AQ8)</f>
        <v>56</v>
      </c>
      <c r="C8" s="16">
        <f>SUM('==HUNTER by BLIND=='!B8:AQ8)</f>
        <v>46</v>
      </c>
      <c r="D8" s="17">
        <f t="shared" si="0"/>
        <v>1.2173913043478262</v>
      </c>
    </row>
    <row r="9" spans="1:7" ht="14.25" x14ac:dyDescent="0.2">
      <c r="A9" s="103" t="s">
        <v>94</v>
      </c>
      <c r="B9" s="16">
        <f>SUM('==DUCK by BLIND=='!B9:AQ9)</f>
        <v>35</v>
      </c>
      <c r="C9" s="16">
        <f>SUM('==HUNTER by BLIND=='!B9:AQ9)</f>
        <v>23</v>
      </c>
      <c r="D9" s="17">
        <f t="shared" si="0"/>
        <v>1.5217391304347827</v>
      </c>
    </row>
    <row r="10" spans="1:7" ht="14.25" x14ac:dyDescent="0.2">
      <c r="A10" s="103" t="s">
        <v>95</v>
      </c>
      <c r="B10" s="16">
        <f>SUM('==DUCK by BLIND=='!B10:AQ10)</f>
        <v>57</v>
      </c>
      <c r="C10" s="16">
        <f>SUM('==HUNTER by BLIND=='!B10:AQ10)</f>
        <v>12</v>
      </c>
      <c r="D10" s="17">
        <f t="shared" si="0"/>
        <v>4.75</v>
      </c>
    </row>
    <row r="11" spans="1:7" ht="14.25" x14ac:dyDescent="0.2">
      <c r="A11" s="103" t="s">
        <v>96</v>
      </c>
      <c r="B11" s="16">
        <f>SUM('==DUCK by BLIND=='!B11:AQ11)</f>
        <v>78</v>
      </c>
      <c r="C11" s="16">
        <f>SUM('==HUNTER by BLIND=='!B11:AQ11)</f>
        <v>37</v>
      </c>
      <c r="D11" s="17">
        <f t="shared" si="0"/>
        <v>2.1081081081081079</v>
      </c>
    </row>
    <row r="12" spans="1:7" ht="14.25" x14ac:dyDescent="0.2">
      <c r="A12" s="103" t="s">
        <v>97</v>
      </c>
      <c r="B12" s="16">
        <f>SUM('==DUCK by BLIND=='!B12:AQ12)</f>
        <v>40</v>
      </c>
      <c r="C12" s="16">
        <f>SUM('==HUNTER by BLIND=='!B12:AQ12)</f>
        <v>33</v>
      </c>
      <c r="D12" s="17">
        <f t="shared" si="0"/>
        <v>1.2121212121212122</v>
      </c>
    </row>
    <row r="13" spans="1:7" ht="14.25" x14ac:dyDescent="0.2">
      <c r="A13" s="103" t="s">
        <v>98</v>
      </c>
      <c r="B13" s="16">
        <f>SUM('==DUCK by BLIND=='!B13:AQ13)</f>
        <v>93</v>
      </c>
      <c r="C13" s="16">
        <f>SUM('==HUNTER by BLIND=='!B13:AQ13)</f>
        <v>33</v>
      </c>
      <c r="D13" s="17">
        <f t="shared" si="0"/>
        <v>2.8181818181818183</v>
      </c>
    </row>
    <row r="14" spans="1:7" ht="14.25" x14ac:dyDescent="0.2">
      <c r="A14" s="104" t="s">
        <v>99</v>
      </c>
      <c r="B14" s="94">
        <f>SUM('==DUCK by BLIND=='!B14:AQ14)</f>
        <v>83</v>
      </c>
      <c r="C14" s="94">
        <f>SUM('==HUNTER by BLIND=='!B14:AQ14)</f>
        <v>19</v>
      </c>
      <c r="D14" s="95">
        <f t="shared" si="0"/>
        <v>4.3684210526315788</v>
      </c>
    </row>
    <row r="15" spans="1:7" ht="14.25" x14ac:dyDescent="0.2">
      <c r="A15" s="103" t="s">
        <v>100</v>
      </c>
      <c r="B15" s="16">
        <f>SUM('==DUCK by BLIND=='!B15:AQ15)</f>
        <v>144</v>
      </c>
      <c r="C15" s="16">
        <f>SUM('==HUNTER by BLIND=='!B15:AQ15)</f>
        <v>39</v>
      </c>
      <c r="D15" s="17">
        <f t="shared" si="0"/>
        <v>3.6923076923076925</v>
      </c>
    </row>
    <row r="16" spans="1:7" ht="14.25" x14ac:dyDescent="0.2">
      <c r="A16" s="103" t="s">
        <v>101</v>
      </c>
      <c r="B16" s="16">
        <f>SUM('==DUCK by BLIND=='!B16:AQ16)</f>
        <v>87</v>
      </c>
      <c r="C16" s="16">
        <f>SUM('==HUNTER by BLIND=='!B16:AQ16)</f>
        <v>33</v>
      </c>
      <c r="D16" s="17">
        <f t="shared" si="0"/>
        <v>2.6363636363636362</v>
      </c>
    </row>
    <row r="17" spans="1:4" ht="14.25" x14ac:dyDescent="0.2">
      <c r="A17" s="103" t="s">
        <v>102</v>
      </c>
      <c r="B17" s="16">
        <f>SUM('==DUCK by BLIND=='!B17:AQ17)</f>
        <v>141</v>
      </c>
      <c r="C17" s="16">
        <f>SUM('==HUNTER by BLIND=='!B17:AQ17)</f>
        <v>75</v>
      </c>
      <c r="D17" s="17">
        <f t="shared" si="0"/>
        <v>1.88</v>
      </c>
    </row>
    <row r="18" spans="1:4" ht="14.25" x14ac:dyDescent="0.2">
      <c r="A18" s="103" t="s">
        <v>103</v>
      </c>
      <c r="B18" s="16">
        <f>SUM('==DUCK by BLIND=='!B18:AQ18)</f>
        <v>154</v>
      </c>
      <c r="C18" s="16">
        <f>SUM('==HUNTER by BLIND=='!B18:AQ18)</f>
        <v>40</v>
      </c>
      <c r="D18" s="17">
        <f t="shared" si="0"/>
        <v>3.85</v>
      </c>
    </row>
    <row r="19" spans="1:4" ht="14.25" x14ac:dyDescent="0.2">
      <c r="A19" s="103" t="s">
        <v>104</v>
      </c>
      <c r="B19" s="16">
        <f>SUM('==DUCK by BLIND=='!B19:AQ19)</f>
        <v>161</v>
      </c>
      <c r="C19" s="16">
        <f>SUM('==HUNTER by BLIND=='!B19:AQ19)</f>
        <v>61</v>
      </c>
      <c r="D19" s="17">
        <f t="shared" si="0"/>
        <v>2.639344262295082</v>
      </c>
    </row>
    <row r="20" spans="1:4" ht="14.25" x14ac:dyDescent="0.2">
      <c r="A20" s="103" t="s">
        <v>105</v>
      </c>
      <c r="B20" s="16">
        <f>SUM('==DUCK by BLIND=='!B20:AQ20)</f>
        <v>107</v>
      </c>
      <c r="C20" s="16">
        <f>SUM('==HUNTER by BLIND=='!B20:AQ20)</f>
        <v>49</v>
      </c>
      <c r="D20" s="17">
        <f t="shared" si="0"/>
        <v>2.1836734693877551</v>
      </c>
    </row>
    <row r="21" spans="1:4" ht="14.25" x14ac:dyDescent="0.2">
      <c r="A21" s="103" t="s">
        <v>106</v>
      </c>
      <c r="B21" s="16">
        <f>SUM('==DUCK by BLIND=='!B21:AQ21)</f>
        <v>82</v>
      </c>
      <c r="C21" s="16">
        <f>SUM('==HUNTER by BLIND=='!B21:AQ21)</f>
        <v>59</v>
      </c>
      <c r="D21" s="17">
        <f t="shared" si="0"/>
        <v>1.3898305084745763</v>
      </c>
    </row>
    <row r="22" spans="1:4" ht="14.25" x14ac:dyDescent="0.2">
      <c r="A22" s="103" t="s">
        <v>107</v>
      </c>
      <c r="B22" s="16">
        <f>SUM('==DUCK by BLIND=='!B22:AQ22)</f>
        <v>66</v>
      </c>
      <c r="C22" s="16">
        <f>SUM('==HUNTER by BLIND=='!B22:AQ22)</f>
        <v>42</v>
      </c>
      <c r="D22" s="17">
        <f t="shared" si="0"/>
        <v>1.5714285714285714</v>
      </c>
    </row>
    <row r="23" spans="1:4" ht="14.25" x14ac:dyDescent="0.2">
      <c r="A23" s="103" t="s">
        <v>108</v>
      </c>
      <c r="B23" s="16">
        <f>SUM('==DUCK by BLIND=='!B23:AQ23)</f>
        <v>0</v>
      </c>
      <c r="C23" s="16">
        <f>SUM('==HUNTER by BLIND=='!B23:AQ23)</f>
        <v>0</v>
      </c>
      <c r="D23" s="17" t="e">
        <f t="shared" si="0"/>
        <v>#DIV/0!</v>
      </c>
    </row>
    <row r="24" spans="1:4" ht="14.25" x14ac:dyDescent="0.2">
      <c r="A24" s="105" t="s">
        <v>109</v>
      </c>
      <c r="B24" s="16">
        <f>SUM('==DUCK by BLIND=='!B24:AQ24)</f>
        <v>0</v>
      </c>
      <c r="C24" s="16">
        <f>SUM('==HUNTER by BLIND=='!B24:AQ24)</f>
        <v>0</v>
      </c>
      <c r="D24" s="17" t="e">
        <f t="shared" si="0"/>
        <v>#DIV/0!</v>
      </c>
    </row>
    <row r="25" spans="1:4" ht="14.25" x14ac:dyDescent="0.2">
      <c r="A25" s="103" t="s">
        <v>110</v>
      </c>
      <c r="B25" s="16">
        <f>SUM('==DUCK by BLIND=='!B25:AQ25)</f>
        <v>0</v>
      </c>
      <c r="C25" s="16">
        <f>SUM('==HUNTER by BLIND=='!B25:AQ25)</f>
        <v>0</v>
      </c>
      <c r="D25" s="17" t="e">
        <f t="shared" si="0"/>
        <v>#DIV/0!</v>
      </c>
    </row>
    <row r="26" spans="1:4" ht="14.25" x14ac:dyDescent="0.2">
      <c r="A26" s="103" t="s">
        <v>111</v>
      </c>
      <c r="B26" s="16">
        <f>SUM('==DUCK by BLIND=='!B26:AQ26)</f>
        <v>0</v>
      </c>
      <c r="C26" s="16">
        <f>SUM('==HUNTER by BLIND=='!B26:AQ26)</f>
        <v>0</v>
      </c>
      <c r="D26" s="17" t="e">
        <f t="shared" si="0"/>
        <v>#DIV/0!</v>
      </c>
    </row>
    <row r="27" spans="1:4" ht="14.25" x14ac:dyDescent="0.2">
      <c r="A27" s="103" t="s">
        <v>112</v>
      </c>
      <c r="B27" s="16">
        <f>SUM('==DUCK by BLIND=='!B27:AQ27)</f>
        <v>0</v>
      </c>
      <c r="C27" s="16">
        <f>SUM('==HUNTER by BLIND=='!B27:AQ27)</f>
        <v>0</v>
      </c>
      <c r="D27" s="17" t="e">
        <f t="shared" si="0"/>
        <v>#DIV/0!</v>
      </c>
    </row>
    <row r="28" spans="1:4" ht="14.25" x14ac:dyDescent="0.2">
      <c r="A28" s="103" t="s">
        <v>113</v>
      </c>
      <c r="B28" s="16">
        <f>SUM('==DUCK by BLIND=='!B28:AQ28)</f>
        <v>0</v>
      </c>
      <c r="C28" s="16">
        <f>SUM('==HUNTER by BLIND=='!B28:AQ28)</f>
        <v>0</v>
      </c>
      <c r="D28" s="17" t="e">
        <f t="shared" si="0"/>
        <v>#DIV/0!</v>
      </c>
    </row>
    <row r="29" spans="1:4" ht="14.25" x14ac:dyDescent="0.2">
      <c r="A29" s="103" t="s">
        <v>114</v>
      </c>
      <c r="B29" s="16">
        <f>SUM('==DUCK by BLIND=='!B29:AQ29)</f>
        <v>0</v>
      </c>
      <c r="C29" s="16">
        <f>SUM('==HUNTER by BLIND=='!B29:AQ29)</f>
        <v>0</v>
      </c>
      <c r="D29" s="17" t="e">
        <f t="shared" si="0"/>
        <v>#DIV/0!</v>
      </c>
    </row>
    <row r="30" spans="1:4" ht="14.25" x14ac:dyDescent="0.2">
      <c r="A30" s="103" t="s">
        <v>115</v>
      </c>
      <c r="B30" s="16">
        <f>SUM('==DUCK by BLIND=='!B30:AQ30)</f>
        <v>0</v>
      </c>
      <c r="C30" s="16">
        <f>SUM('==HUNTER by BLIND=='!B30:AQ30)</f>
        <v>0</v>
      </c>
      <c r="D30" s="17" t="e">
        <f t="shared" si="0"/>
        <v>#DIV/0!</v>
      </c>
    </row>
    <row r="31" spans="1:4" ht="14.25" x14ac:dyDescent="0.2">
      <c r="A31" s="103" t="s">
        <v>116</v>
      </c>
      <c r="B31" s="16">
        <f>SUM('==DUCK by BLIND=='!B31:AQ31)</f>
        <v>0</v>
      </c>
      <c r="C31" s="16">
        <f>SUM('==HUNTER by BLIND=='!B31:AQ31)</f>
        <v>0</v>
      </c>
      <c r="D31" s="17" t="e">
        <f t="shared" si="0"/>
        <v>#DIV/0!</v>
      </c>
    </row>
    <row r="32" spans="1:4" ht="14.25" x14ac:dyDescent="0.2">
      <c r="A32" s="103" t="s">
        <v>117</v>
      </c>
      <c r="B32" s="16">
        <f>SUM('==DUCK by BLIND=='!B32:AQ32)</f>
        <v>0</v>
      </c>
      <c r="C32" s="16">
        <f>SUM('==HUNTER by BLIND=='!B32:AQ32)</f>
        <v>0</v>
      </c>
      <c r="D32" s="17" t="e">
        <f t="shared" si="0"/>
        <v>#DIV/0!</v>
      </c>
    </row>
    <row r="33" spans="1:4" ht="14.25" x14ac:dyDescent="0.2">
      <c r="A33" s="103" t="s">
        <v>118</v>
      </c>
      <c r="B33" s="16">
        <f>SUM('==DUCK by BLIND=='!B33:AQ33)</f>
        <v>0</v>
      </c>
      <c r="C33" s="16">
        <f>SUM('==HUNTER by BLIND=='!B33:AQ33)</f>
        <v>0</v>
      </c>
      <c r="D33" s="17" t="e">
        <f t="shared" si="0"/>
        <v>#DIV/0!</v>
      </c>
    </row>
    <row r="34" spans="1:4" ht="14.25" x14ac:dyDescent="0.2">
      <c r="A34" s="103" t="s">
        <v>119</v>
      </c>
      <c r="B34" s="16">
        <f>SUM('==DUCK by BLIND=='!B34:AQ34)</f>
        <v>0</v>
      </c>
      <c r="C34" s="16">
        <f>SUM('==HUNTER by BLIND=='!B34:AQ34)</f>
        <v>0</v>
      </c>
      <c r="D34" s="17" t="e">
        <f t="shared" si="0"/>
        <v>#DIV/0!</v>
      </c>
    </row>
    <row r="35" spans="1:4" ht="14.25" x14ac:dyDescent="0.2">
      <c r="A35" s="103" t="s">
        <v>120</v>
      </c>
      <c r="B35" s="16">
        <f>SUM('==DUCK by BLIND=='!B35:AQ35)</f>
        <v>0</v>
      </c>
      <c r="C35" s="16">
        <f>SUM('==HUNTER by BLIND=='!B35:AQ35)</f>
        <v>0</v>
      </c>
      <c r="D35" s="17" t="e">
        <f t="shared" si="0"/>
        <v>#DIV/0!</v>
      </c>
    </row>
    <row r="36" spans="1:4" ht="14.25" x14ac:dyDescent="0.2">
      <c r="A36" s="103" t="s">
        <v>121</v>
      </c>
      <c r="B36" s="16">
        <f>SUM('==DUCK by BLIND=='!B36:AQ36)</f>
        <v>0</v>
      </c>
      <c r="C36" s="16">
        <f>SUM('==HUNTER by BLIND=='!B36:AQ36)</f>
        <v>0</v>
      </c>
      <c r="D36" s="17" t="e">
        <f t="shared" ref="D36:D48" si="1">B36/C36</f>
        <v>#DIV/0!</v>
      </c>
    </row>
    <row r="37" spans="1:4" ht="14.25" x14ac:dyDescent="0.2">
      <c r="A37" s="103" t="s">
        <v>122</v>
      </c>
      <c r="B37" s="16">
        <f>SUM('==DUCK by BLIND=='!B37:AQ37)</f>
        <v>0</v>
      </c>
      <c r="C37" s="16">
        <f>SUM('==HUNTER by BLIND=='!B37:AQ37)</f>
        <v>0</v>
      </c>
      <c r="D37" s="17" t="e">
        <f t="shared" si="1"/>
        <v>#DIV/0!</v>
      </c>
    </row>
    <row r="38" spans="1:4" ht="14.25" x14ac:dyDescent="0.2">
      <c r="A38" s="103" t="s">
        <v>123</v>
      </c>
      <c r="B38" s="16">
        <f>SUM('==DUCK by BLIND=='!B38:AQ38)</f>
        <v>0</v>
      </c>
      <c r="C38" s="16">
        <f>SUM('==HUNTER by BLIND=='!B38:AQ38)</f>
        <v>0</v>
      </c>
      <c r="D38" s="17" t="e">
        <f t="shared" si="1"/>
        <v>#DIV/0!</v>
      </c>
    </row>
    <row r="39" spans="1:4" ht="14.25" x14ac:dyDescent="0.2">
      <c r="A39" s="103" t="s">
        <v>124</v>
      </c>
      <c r="B39" s="16">
        <f>SUM('==DUCK by BLIND=='!B39:AQ39)</f>
        <v>0</v>
      </c>
      <c r="C39" s="16">
        <f>SUM('==HUNTER by BLIND=='!B39:AQ39)</f>
        <v>0</v>
      </c>
      <c r="D39" s="17" t="e">
        <f t="shared" si="1"/>
        <v>#DIV/0!</v>
      </c>
    </row>
    <row r="40" spans="1:4" ht="14.25" x14ac:dyDescent="0.2">
      <c r="A40" s="103" t="s">
        <v>125</v>
      </c>
      <c r="B40" s="16">
        <f>SUM('==DUCK by BLIND=='!B40:AQ40)</f>
        <v>0</v>
      </c>
      <c r="C40" s="16">
        <f>SUM('==HUNTER by BLIND=='!B40:AQ40)</f>
        <v>0</v>
      </c>
      <c r="D40" s="17" t="e">
        <f t="shared" si="1"/>
        <v>#DIV/0!</v>
      </c>
    </row>
    <row r="41" spans="1:4" ht="14.25" x14ac:dyDescent="0.2">
      <c r="A41" s="103" t="s">
        <v>126</v>
      </c>
      <c r="B41" s="16">
        <f>SUM('==DUCK by BLIND=='!B41:AQ41)</f>
        <v>0</v>
      </c>
      <c r="C41" s="16">
        <f>SUM('==HUNTER by BLIND=='!B41:AQ41)</f>
        <v>0</v>
      </c>
      <c r="D41" s="17" t="e">
        <f t="shared" si="1"/>
        <v>#DIV/0!</v>
      </c>
    </row>
    <row r="42" spans="1:4" ht="14.25" x14ac:dyDescent="0.2">
      <c r="A42" s="103" t="s">
        <v>127</v>
      </c>
      <c r="B42" s="16">
        <f>SUM('==DUCK by BLIND=='!B42:AQ42)</f>
        <v>0</v>
      </c>
      <c r="C42" s="16">
        <f>SUM('==HUNTER by BLIND=='!B42:AQ42)</f>
        <v>0</v>
      </c>
      <c r="D42" s="17" t="e">
        <f t="shared" si="1"/>
        <v>#DIV/0!</v>
      </c>
    </row>
    <row r="43" spans="1:4" ht="14.25" x14ac:dyDescent="0.2">
      <c r="A43" s="103" t="s">
        <v>128</v>
      </c>
      <c r="B43" s="16">
        <f>SUM('==DUCK by BLIND=='!B43:AQ43)</f>
        <v>0</v>
      </c>
      <c r="C43" s="16">
        <f>SUM('==HUNTER by BLIND=='!B43:AQ43)</f>
        <v>0</v>
      </c>
      <c r="D43" s="17" t="e">
        <f t="shared" si="1"/>
        <v>#DIV/0!</v>
      </c>
    </row>
    <row r="44" spans="1:4" ht="14.25" x14ac:dyDescent="0.2">
      <c r="A44" s="103" t="s">
        <v>129</v>
      </c>
      <c r="B44" s="16">
        <f>SUM('==DUCK by BLIND=='!B44:AQ44)</f>
        <v>0</v>
      </c>
      <c r="C44" s="16">
        <f>SUM('==HUNTER by BLIND=='!B44:AQ44)</f>
        <v>0</v>
      </c>
      <c r="D44" s="17" t="e">
        <f t="shared" si="1"/>
        <v>#DIV/0!</v>
      </c>
    </row>
    <row r="45" spans="1:4" ht="14.25" x14ac:dyDescent="0.2">
      <c r="A45" s="103" t="s">
        <v>130</v>
      </c>
      <c r="B45" s="16">
        <f>SUM('==DUCK by BLIND=='!B45:AQ45)</f>
        <v>0</v>
      </c>
      <c r="C45" s="16">
        <f>SUM('==HUNTER by BLIND=='!B45:AQ45)</f>
        <v>0</v>
      </c>
      <c r="D45" s="17" t="e">
        <f t="shared" si="1"/>
        <v>#DIV/0!</v>
      </c>
    </row>
    <row r="46" spans="1:4" ht="14.25" x14ac:dyDescent="0.2">
      <c r="A46" s="103" t="s">
        <v>131</v>
      </c>
      <c r="B46" s="16">
        <f>SUM('==DUCK by BLIND=='!B46:AQ46)</f>
        <v>0</v>
      </c>
      <c r="C46" s="16">
        <f>SUM('==HUNTER by BLIND=='!B46:AQ46)</f>
        <v>0</v>
      </c>
      <c r="D46" s="17" t="e">
        <f t="shared" si="1"/>
        <v>#DIV/0!</v>
      </c>
    </row>
    <row r="47" spans="1:4" ht="14.25" x14ac:dyDescent="0.2">
      <c r="A47" s="103" t="s">
        <v>132</v>
      </c>
      <c r="B47" s="16">
        <f>SUM('==DUCK by BLIND=='!B47:AQ47)</f>
        <v>0</v>
      </c>
      <c r="C47" s="16">
        <f>SUM('==HUNTER by BLIND=='!B47:AQ47)</f>
        <v>0</v>
      </c>
      <c r="D47" s="17" t="e">
        <f t="shared" si="1"/>
        <v>#DIV/0!</v>
      </c>
    </row>
    <row r="48" spans="1:4" ht="14.25" x14ac:dyDescent="0.2">
      <c r="A48" s="103" t="s">
        <v>133</v>
      </c>
      <c r="B48" s="16">
        <f>SUM('==DUCK by BLIND=='!B48:AQ48)</f>
        <v>0</v>
      </c>
      <c r="C48" s="16">
        <f>SUM('==HUNTER by BLIND=='!B48:AQ48)</f>
        <v>0</v>
      </c>
      <c r="D48" s="17" t="e">
        <f t="shared" si="1"/>
        <v>#DIV/0!</v>
      </c>
    </row>
    <row r="49" spans="1:4" ht="14.25" x14ac:dyDescent="0.2">
      <c r="A49" s="103" t="s">
        <v>134</v>
      </c>
      <c r="B49" s="16">
        <f>SUM('==DUCK by BLIND=='!B49:AQ49)</f>
        <v>0</v>
      </c>
      <c r="C49" s="16">
        <f>SUM('==HUNTER by BLIND=='!B49:AQ49)</f>
        <v>0</v>
      </c>
      <c r="D49" s="17" t="e">
        <f>B49/C49</f>
        <v>#DIV/0!</v>
      </c>
    </row>
    <row r="50" spans="1:4" ht="15" thickBot="1" x14ac:dyDescent="0.25">
      <c r="A50" s="103" t="s">
        <v>135</v>
      </c>
      <c r="B50" s="16">
        <f>SUM('==DUCK by BLIND=='!B50:AQ50)</f>
        <v>0</v>
      </c>
      <c r="C50" s="16">
        <f>SUM('==HUNTER by BLIND=='!B50:AQ50)</f>
        <v>0</v>
      </c>
      <c r="D50" s="17" t="e">
        <f>B50/C50</f>
        <v>#DIV/0!</v>
      </c>
    </row>
    <row r="51" spans="1:4" ht="17.25" thickTop="1" thickBot="1" x14ac:dyDescent="0.3">
      <c r="A51" s="9" t="s">
        <v>6</v>
      </c>
      <c r="B51" s="10">
        <f>SUM(B2:B50)</f>
        <v>1940</v>
      </c>
      <c r="C51" s="10">
        <f>SUM(C2:C50)</f>
        <v>825</v>
      </c>
      <c r="D51" s="15">
        <f>B51/C51</f>
        <v>2.3515151515151516</v>
      </c>
    </row>
    <row r="52" spans="1:4" ht="13.5" thickTop="1" x14ac:dyDescent="0.2"/>
    <row r="53" spans="1:4" x14ac:dyDescent="0.2">
      <c r="A53" s="96"/>
      <c r="B53" s="86" t="s">
        <v>85</v>
      </c>
    </row>
  </sheetData>
  <phoneticPr fontId="0" type="noConversion"/>
  <printOptions horizontalCentered="1" verticalCentered="1"/>
  <pageMargins left="0.75" right="0.75" top="1" bottom="0.75" header="0.5" footer="0.5"/>
  <pageSetup scale="90" orientation="portrait" horizontalDpi="1200" verticalDpi="1200" r:id="rId1"/>
  <headerFooter alignWithMargins="0">
    <oddHeader>&amp;C&amp;16 2018/19 Total Duck Harvest Summary (McCormack Unit)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D53"/>
  <sheetViews>
    <sheetView zoomScaleNormal="100" workbookViewId="0">
      <pane ySplit="1" topLeftCell="A2" activePane="bottomLeft" state="frozen"/>
      <selection pane="bottomLeft" activeCell="C51" sqref="C51"/>
    </sheetView>
  </sheetViews>
  <sheetFormatPr defaultRowHeight="12.75" x14ac:dyDescent="0.2"/>
  <cols>
    <col min="1" max="1" width="19.42578125" customWidth="1"/>
    <col min="2" max="4" width="19.42578125" style="1" customWidth="1"/>
    <col min="5" max="5" width="8.7109375" customWidth="1"/>
  </cols>
  <sheetData>
    <row r="1" spans="1:4" s="3" customFormat="1" ht="13.5" thickBot="1" x14ac:dyDescent="0.25">
      <c r="A1" s="4" t="s">
        <v>0</v>
      </c>
      <c r="B1" s="4" t="s">
        <v>4</v>
      </c>
      <c r="C1" s="4" t="s">
        <v>1</v>
      </c>
      <c r="D1" s="4" t="s">
        <v>5</v>
      </c>
    </row>
    <row r="2" spans="1:4" ht="15" thickTop="1" x14ac:dyDescent="0.2">
      <c r="A2" s="102" t="s">
        <v>87</v>
      </c>
      <c r="B2" s="19">
        <f>SUM('==GOOSE by BLIND=='!B2:AQ2)</f>
        <v>42</v>
      </c>
      <c r="C2" s="16">
        <f>SUM('==HUNTER by BLIND=='!B2:AQ2)</f>
        <v>70</v>
      </c>
      <c r="D2" s="18">
        <f>B2/C2</f>
        <v>0.6</v>
      </c>
    </row>
    <row r="3" spans="1:4" ht="14.25" x14ac:dyDescent="0.2">
      <c r="A3" s="103" t="s">
        <v>88</v>
      </c>
      <c r="B3" s="19">
        <f>SUM('==GOOSE by BLIND=='!B3:AQ3)</f>
        <v>11</v>
      </c>
      <c r="C3" s="16">
        <f>SUM('==HUNTER by BLIND=='!B3:AQ3)</f>
        <v>39</v>
      </c>
      <c r="D3" s="18">
        <f t="shared" ref="D3:D35" si="0">B3/C3</f>
        <v>0.28205128205128205</v>
      </c>
    </row>
    <row r="4" spans="1:4" ht="14.25" x14ac:dyDescent="0.2">
      <c r="A4" s="103" t="s">
        <v>89</v>
      </c>
      <c r="B4" s="19">
        <f>SUM('==GOOSE by BLIND=='!B4:AQ4)</f>
        <v>0</v>
      </c>
      <c r="C4" s="16">
        <f>SUM('==HUNTER by BLIND=='!B4:AQ4)</f>
        <v>16</v>
      </c>
      <c r="D4" s="18">
        <f t="shared" si="0"/>
        <v>0</v>
      </c>
    </row>
    <row r="5" spans="1:4" ht="14.25" x14ac:dyDescent="0.2">
      <c r="A5" s="103" t="s">
        <v>90</v>
      </c>
      <c r="B5" s="19">
        <f>SUM('==GOOSE by BLIND=='!B5:AQ5)</f>
        <v>2</v>
      </c>
      <c r="C5" s="16">
        <f>SUM('==HUNTER by BLIND=='!B5:AQ5)</f>
        <v>49</v>
      </c>
      <c r="D5" s="18">
        <f t="shared" si="0"/>
        <v>4.0816326530612242E-2</v>
      </c>
    </row>
    <row r="6" spans="1:4" ht="14.25" x14ac:dyDescent="0.2">
      <c r="A6" s="103" t="s">
        <v>91</v>
      </c>
      <c r="B6" s="19">
        <f>SUM('==GOOSE by BLIND=='!B6:AQ6)</f>
        <v>0</v>
      </c>
      <c r="C6" s="16">
        <f>SUM('==HUNTER by BLIND=='!B6:AQ6)</f>
        <v>32</v>
      </c>
      <c r="D6" s="18">
        <f t="shared" si="0"/>
        <v>0</v>
      </c>
    </row>
    <row r="7" spans="1:4" s="24" customFormat="1" ht="14.25" x14ac:dyDescent="0.2">
      <c r="A7" s="103" t="s">
        <v>92</v>
      </c>
      <c r="B7" s="23">
        <f>SUM('==GOOSE by BLIND=='!B7:AQ7)</f>
        <v>0</v>
      </c>
      <c r="C7" s="20">
        <f>SUM('==HUNTER by BLIND=='!B7:AQ7)</f>
        <v>18</v>
      </c>
      <c r="D7" s="21">
        <f t="shared" si="0"/>
        <v>0</v>
      </c>
    </row>
    <row r="8" spans="1:4" s="24" customFormat="1" ht="14.25" x14ac:dyDescent="0.2">
      <c r="A8" s="103" t="s">
        <v>93</v>
      </c>
      <c r="B8" s="23">
        <f>SUM('==GOOSE by BLIND=='!B8:AQ8)</f>
        <v>12</v>
      </c>
      <c r="C8" s="20">
        <f>SUM('==HUNTER by BLIND=='!B8:AQ8)</f>
        <v>46</v>
      </c>
      <c r="D8" s="21">
        <f t="shared" si="0"/>
        <v>0.2608695652173913</v>
      </c>
    </row>
    <row r="9" spans="1:4" s="24" customFormat="1" ht="14.25" x14ac:dyDescent="0.2">
      <c r="A9" s="103" t="s">
        <v>94</v>
      </c>
      <c r="B9" s="23">
        <f>SUM('==GOOSE by BLIND=='!B9:AQ9)</f>
        <v>2</v>
      </c>
      <c r="C9" s="20">
        <f>SUM('==HUNTER by BLIND=='!B9:AQ9)</f>
        <v>23</v>
      </c>
      <c r="D9" s="21">
        <f t="shared" ref="D9:D15" si="1">B9/C9</f>
        <v>8.6956521739130432E-2</v>
      </c>
    </row>
    <row r="10" spans="1:4" s="24" customFormat="1" ht="15" x14ac:dyDescent="0.25">
      <c r="A10" s="90" t="s">
        <v>95</v>
      </c>
      <c r="B10" s="106">
        <f>SUM('==GOOSE by BLIND=='!B10:AQ10)</f>
        <v>0</v>
      </c>
      <c r="C10" s="106">
        <v>0</v>
      </c>
      <c r="D10" s="107" t="e">
        <f t="shared" si="1"/>
        <v>#DIV/0!</v>
      </c>
    </row>
    <row r="11" spans="1:4" ht="15" x14ac:dyDescent="0.25">
      <c r="A11" s="90" t="s">
        <v>96</v>
      </c>
      <c r="B11" s="106">
        <f>SUM('==GOOSE by BLIND=='!B11:AQ11)</f>
        <v>0</v>
      </c>
      <c r="C11" s="106">
        <v>0</v>
      </c>
      <c r="D11" s="107" t="e">
        <f t="shared" si="1"/>
        <v>#DIV/0!</v>
      </c>
    </row>
    <row r="12" spans="1:4" ht="15" x14ac:dyDescent="0.25">
      <c r="A12" s="90" t="s">
        <v>97</v>
      </c>
      <c r="B12" s="106">
        <f>SUM('==GOOSE by BLIND=='!B12:AQ12)</f>
        <v>0</v>
      </c>
      <c r="C12" s="106">
        <v>0</v>
      </c>
      <c r="D12" s="107" t="e">
        <f t="shared" si="1"/>
        <v>#DIV/0!</v>
      </c>
    </row>
    <row r="13" spans="1:4" ht="14.25" x14ac:dyDescent="0.2">
      <c r="A13" s="103" t="s">
        <v>98</v>
      </c>
      <c r="B13" s="20">
        <f>SUM('==GOOSE by BLIND=='!B13:AQ13)</f>
        <v>6</v>
      </c>
      <c r="C13" s="20">
        <f>SUM('==HUNTER by BLIND=='!B13:AQ13)</f>
        <v>33</v>
      </c>
      <c r="D13" s="21">
        <f t="shared" si="1"/>
        <v>0.18181818181818182</v>
      </c>
    </row>
    <row r="14" spans="1:4" ht="15" x14ac:dyDescent="0.25">
      <c r="A14" s="85" t="s">
        <v>99</v>
      </c>
      <c r="B14" s="94">
        <f>SUM('==GOOSE by BLIND=='!B14:AQ14)</f>
        <v>7</v>
      </c>
      <c r="C14" s="94">
        <f>SUM('==HUNTER by BLIND=='!B14:AQ14)</f>
        <v>19</v>
      </c>
      <c r="D14" s="97">
        <f t="shared" si="1"/>
        <v>0.36842105263157893</v>
      </c>
    </row>
    <row r="15" spans="1:4" ht="14.25" x14ac:dyDescent="0.2">
      <c r="A15" s="103" t="s">
        <v>100</v>
      </c>
      <c r="B15" s="16">
        <f>SUM('==GOOSE by BLIND=='!B15:AQ15)</f>
        <v>51</v>
      </c>
      <c r="C15" s="16">
        <f>SUM('==HUNTER by BLIND=='!B15:AQ15)</f>
        <v>39</v>
      </c>
      <c r="D15" s="18">
        <f t="shared" si="1"/>
        <v>1.3076923076923077</v>
      </c>
    </row>
    <row r="16" spans="1:4" ht="14.25" x14ac:dyDescent="0.2">
      <c r="A16" s="103" t="s">
        <v>101</v>
      </c>
      <c r="B16" s="16">
        <f>SUM('==GOOSE by BLIND=='!B16:AQ16)</f>
        <v>7</v>
      </c>
      <c r="C16" s="16">
        <f>SUM('==HUNTER by BLIND=='!B16:AQ16)</f>
        <v>33</v>
      </c>
      <c r="D16" s="18">
        <f t="shared" si="0"/>
        <v>0.21212121212121213</v>
      </c>
    </row>
    <row r="17" spans="1:4" ht="14.25" x14ac:dyDescent="0.2">
      <c r="A17" s="103" t="s">
        <v>102</v>
      </c>
      <c r="B17" s="16">
        <f>SUM('==GOOSE by BLIND=='!B17:AQ17)</f>
        <v>6</v>
      </c>
      <c r="C17" s="16">
        <f>SUM('==HUNTER by BLIND=='!B17:AQ17)</f>
        <v>75</v>
      </c>
      <c r="D17" s="18">
        <f t="shared" si="0"/>
        <v>0.08</v>
      </c>
    </row>
    <row r="18" spans="1:4" ht="14.25" x14ac:dyDescent="0.2">
      <c r="A18" s="103" t="s">
        <v>103</v>
      </c>
      <c r="B18" s="16">
        <f>SUM('==GOOSE by BLIND=='!B18:AQ18)</f>
        <v>11</v>
      </c>
      <c r="C18" s="16">
        <f>SUM('==HUNTER by BLIND=='!B18:AQ18)</f>
        <v>40</v>
      </c>
      <c r="D18" s="18">
        <f t="shared" si="0"/>
        <v>0.27500000000000002</v>
      </c>
    </row>
    <row r="19" spans="1:4" ht="14.25" x14ac:dyDescent="0.2">
      <c r="A19" s="103" t="s">
        <v>104</v>
      </c>
      <c r="B19" s="16">
        <f>SUM('==GOOSE by BLIND=='!B19:AQ19)</f>
        <v>76</v>
      </c>
      <c r="C19" s="16">
        <f>SUM('==HUNTER by BLIND=='!B19:AQ19)</f>
        <v>61</v>
      </c>
      <c r="D19" s="18">
        <f t="shared" si="0"/>
        <v>1.2459016393442623</v>
      </c>
    </row>
    <row r="20" spans="1:4" ht="14.25" x14ac:dyDescent="0.2">
      <c r="A20" s="103" t="s">
        <v>105</v>
      </c>
      <c r="B20" s="16">
        <f>SUM('==GOOSE by BLIND=='!B20:AQ20)</f>
        <v>12</v>
      </c>
      <c r="C20" s="16">
        <f>SUM('==HUNTER by BLIND=='!B20:AQ20)</f>
        <v>49</v>
      </c>
      <c r="D20" s="18">
        <f t="shared" si="0"/>
        <v>0.24489795918367346</v>
      </c>
    </row>
    <row r="21" spans="1:4" ht="14.25" x14ac:dyDescent="0.2">
      <c r="A21" s="103" t="s">
        <v>106</v>
      </c>
      <c r="B21" s="16">
        <f>SUM('==GOOSE by BLIND=='!B21:AQ21)</f>
        <v>0</v>
      </c>
      <c r="C21" s="16">
        <f>SUM('==HUNTER by BLIND=='!B21:AQ21)</f>
        <v>59</v>
      </c>
      <c r="D21" s="18">
        <f t="shared" si="0"/>
        <v>0</v>
      </c>
    </row>
    <row r="22" spans="1:4" ht="14.25" x14ac:dyDescent="0.2">
      <c r="A22" s="103" t="s">
        <v>107</v>
      </c>
      <c r="B22" s="16">
        <f>SUM('==GOOSE by BLIND=='!B22:AQ22)</f>
        <v>13</v>
      </c>
      <c r="C22" s="16">
        <f>SUM('==HUNTER by BLIND=='!B22:AQ22)</f>
        <v>42</v>
      </c>
      <c r="D22" s="18">
        <f t="shared" si="0"/>
        <v>0.30952380952380953</v>
      </c>
    </row>
    <row r="23" spans="1:4" ht="14.25" x14ac:dyDescent="0.2">
      <c r="A23" s="103" t="s">
        <v>108</v>
      </c>
      <c r="B23" s="16">
        <f>SUM('==GOOSE by BLIND=='!B23:AQ23)</f>
        <v>0</v>
      </c>
      <c r="C23" s="16">
        <f>SUM('==HUNTER by BLIND=='!B23:AQ23)</f>
        <v>0</v>
      </c>
      <c r="D23" s="18" t="e">
        <f t="shared" si="0"/>
        <v>#DIV/0!</v>
      </c>
    </row>
    <row r="24" spans="1:4" ht="14.25" x14ac:dyDescent="0.2">
      <c r="A24" s="105" t="s">
        <v>109</v>
      </c>
      <c r="B24" s="16">
        <f>SUM('==GOOSE by BLIND=='!B24:AQ24)</f>
        <v>0</v>
      </c>
      <c r="C24" s="16">
        <f>SUM('==HUNTER by BLIND=='!B24:AQ24)</f>
        <v>0</v>
      </c>
      <c r="D24" s="18" t="e">
        <f t="shared" si="0"/>
        <v>#DIV/0!</v>
      </c>
    </row>
    <row r="25" spans="1:4" ht="14.25" x14ac:dyDescent="0.2">
      <c r="A25" s="103" t="s">
        <v>110</v>
      </c>
      <c r="B25" s="16">
        <f>SUM('==GOOSE by BLIND=='!B25:AQ25)</f>
        <v>0</v>
      </c>
      <c r="C25" s="16">
        <f>SUM('==HUNTER by BLIND=='!B25:AQ25)</f>
        <v>0</v>
      </c>
      <c r="D25" s="18" t="e">
        <f>B25/C25</f>
        <v>#DIV/0!</v>
      </c>
    </row>
    <row r="26" spans="1:4" ht="14.25" x14ac:dyDescent="0.2">
      <c r="A26" s="103" t="s">
        <v>111</v>
      </c>
      <c r="B26" s="16">
        <f>SUM('==GOOSE by BLIND=='!B26:AQ26)</f>
        <v>0</v>
      </c>
      <c r="C26" s="16">
        <f>SUM('==HUNTER by BLIND=='!B26:AQ26)</f>
        <v>0</v>
      </c>
      <c r="D26" s="18" t="e">
        <f t="shared" si="0"/>
        <v>#DIV/0!</v>
      </c>
    </row>
    <row r="27" spans="1:4" ht="14.25" x14ac:dyDescent="0.2">
      <c r="A27" s="103" t="s">
        <v>112</v>
      </c>
      <c r="B27" s="16">
        <f>SUM('==GOOSE by BLIND=='!B27:AQ27)</f>
        <v>0</v>
      </c>
      <c r="C27" s="16">
        <f>SUM('==HUNTER by BLIND=='!B27:AQ27)</f>
        <v>0</v>
      </c>
      <c r="D27" s="18" t="e">
        <f t="shared" si="0"/>
        <v>#DIV/0!</v>
      </c>
    </row>
    <row r="28" spans="1:4" ht="14.25" x14ac:dyDescent="0.2">
      <c r="A28" s="103" t="s">
        <v>113</v>
      </c>
      <c r="B28" s="16">
        <f>SUM('==GOOSE by BLIND=='!B28:AQ28)</f>
        <v>0</v>
      </c>
      <c r="C28" s="16">
        <f>SUM('==HUNTER by BLIND=='!B28:AQ28)</f>
        <v>0</v>
      </c>
      <c r="D28" s="18" t="e">
        <f t="shared" si="0"/>
        <v>#DIV/0!</v>
      </c>
    </row>
    <row r="29" spans="1:4" ht="14.25" x14ac:dyDescent="0.2">
      <c r="A29" s="103" t="s">
        <v>114</v>
      </c>
      <c r="B29" s="16">
        <f>SUM('==GOOSE by BLIND=='!B29:AQ29)</f>
        <v>0</v>
      </c>
      <c r="C29" s="16">
        <f>SUM('==HUNTER by BLIND=='!B29:AQ29)</f>
        <v>0</v>
      </c>
      <c r="D29" s="18" t="e">
        <f t="shared" si="0"/>
        <v>#DIV/0!</v>
      </c>
    </row>
    <row r="30" spans="1:4" ht="14.25" x14ac:dyDescent="0.2">
      <c r="A30" s="103" t="s">
        <v>115</v>
      </c>
      <c r="B30" s="16">
        <f>SUM('==GOOSE by BLIND=='!B30:AQ30)</f>
        <v>0</v>
      </c>
      <c r="C30" s="16">
        <f>SUM('==HUNTER by BLIND=='!B30:AQ30)</f>
        <v>0</v>
      </c>
      <c r="D30" s="18" t="e">
        <f t="shared" si="0"/>
        <v>#DIV/0!</v>
      </c>
    </row>
    <row r="31" spans="1:4" ht="14.25" x14ac:dyDescent="0.2">
      <c r="A31" s="103" t="s">
        <v>116</v>
      </c>
      <c r="B31" s="16">
        <f>SUM('==GOOSE by BLIND=='!B31:AQ31)</f>
        <v>0</v>
      </c>
      <c r="C31" s="16">
        <f>SUM('==HUNTER by BLIND=='!B31:AQ31)</f>
        <v>0</v>
      </c>
      <c r="D31" s="18" t="e">
        <f t="shared" si="0"/>
        <v>#DIV/0!</v>
      </c>
    </row>
    <row r="32" spans="1:4" ht="14.25" x14ac:dyDescent="0.2">
      <c r="A32" s="103" t="s">
        <v>117</v>
      </c>
      <c r="B32" s="16">
        <f>SUM('==GOOSE by BLIND=='!B32:AQ32)</f>
        <v>0</v>
      </c>
      <c r="C32" s="16">
        <f>SUM('==HUNTER by BLIND=='!B32:AQ32)</f>
        <v>0</v>
      </c>
      <c r="D32" s="18" t="e">
        <f t="shared" si="0"/>
        <v>#DIV/0!</v>
      </c>
    </row>
    <row r="33" spans="1:4" ht="14.25" x14ac:dyDescent="0.2">
      <c r="A33" s="103" t="s">
        <v>118</v>
      </c>
      <c r="B33" s="16">
        <f>SUM('==GOOSE by BLIND=='!B33:AQ33)</f>
        <v>0</v>
      </c>
      <c r="C33" s="16">
        <f>SUM('==HUNTER by BLIND=='!B33:AQ33)</f>
        <v>0</v>
      </c>
      <c r="D33" s="18" t="e">
        <f t="shared" si="0"/>
        <v>#DIV/0!</v>
      </c>
    </row>
    <row r="34" spans="1:4" ht="14.25" x14ac:dyDescent="0.2">
      <c r="A34" s="103" t="s">
        <v>119</v>
      </c>
      <c r="B34" s="16">
        <f>SUM('==GOOSE by BLIND=='!B34:AQ34)</f>
        <v>0</v>
      </c>
      <c r="C34" s="16">
        <f>SUM('==HUNTER by BLIND=='!B34:AQ34)</f>
        <v>0</v>
      </c>
      <c r="D34" s="18" t="e">
        <f t="shared" si="0"/>
        <v>#DIV/0!</v>
      </c>
    </row>
    <row r="35" spans="1:4" ht="14.25" x14ac:dyDescent="0.2">
      <c r="A35" s="103" t="s">
        <v>120</v>
      </c>
      <c r="B35" s="16">
        <f>SUM('==GOOSE by BLIND=='!B35:AQ35)</f>
        <v>0</v>
      </c>
      <c r="C35" s="16">
        <f>SUM('==HUNTER by BLIND=='!B35:AQ35)</f>
        <v>0</v>
      </c>
      <c r="D35" s="18" t="e">
        <f t="shared" si="0"/>
        <v>#DIV/0!</v>
      </c>
    </row>
    <row r="36" spans="1:4" ht="14.25" x14ac:dyDescent="0.2">
      <c r="A36" s="103" t="s">
        <v>121</v>
      </c>
      <c r="B36" s="16">
        <f>SUM('==GOOSE by BLIND=='!B36:AQ36)</f>
        <v>0</v>
      </c>
      <c r="C36" s="16">
        <f>SUM('==HUNTER by BLIND=='!B36:AQ36)</f>
        <v>0</v>
      </c>
      <c r="D36" s="18" t="e">
        <f t="shared" ref="D36:D48" si="2">B36/C36</f>
        <v>#DIV/0!</v>
      </c>
    </row>
    <row r="37" spans="1:4" ht="14.25" x14ac:dyDescent="0.2">
      <c r="A37" s="103" t="s">
        <v>122</v>
      </c>
      <c r="B37" s="16">
        <f>SUM('==GOOSE by BLIND=='!B37:AQ37)</f>
        <v>0</v>
      </c>
      <c r="C37" s="16">
        <f>SUM('==HUNTER by BLIND=='!B37:AQ37)</f>
        <v>0</v>
      </c>
      <c r="D37" s="18" t="e">
        <f t="shared" si="2"/>
        <v>#DIV/0!</v>
      </c>
    </row>
    <row r="38" spans="1:4" ht="14.25" x14ac:dyDescent="0.2">
      <c r="A38" s="103" t="s">
        <v>123</v>
      </c>
      <c r="B38" s="16">
        <f>SUM('==GOOSE by BLIND=='!B38:AQ38)</f>
        <v>0</v>
      </c>
      <c r="C38" s="16">
        <f>SUM('==HUNTER by BLIND=='!B38:AQ38)</f>
        <v>0</v>
      </c>
      <c r="D38" s="18" t="e">
        <f t="shared" si="2"/>
        <v>#DIV/0!</v>
      </c>
    </row>
    <row r="39" spans="1:4" ht="14.25" x14ac:dyDescent="0.2">
      <c r="A39" s="103" t="s">
        <v>124</v>
      </c>
      <c r="B39" s="16">
        <f>SUM('==GOOSE by BLIND=='!B39:AQ39)</f>
        <v>0</v>
      </c>
      <c r="C39" s="16">
        <f>SUM('==HUNTER by BLIND=='!B39:AQ39)</f>
        <v>0</v>
      </c>
      <c r="D39" s="18" t="e">
        <f t="shared" si="2"/>
        <v>#DIV/0!</v>
      </c>
    </row>
    <row r="40" spans="1:4" ht="14.25" x14ac:dyDescent="0.2">
      <c r="A40" s="103" t="s">
        <v>125</v>
      </c>
      <c r="B40" s="16">
        <f>SUM('==GOOSE by BLIND=='!B40:AQ40)</f>
        <v>0</v>
      </c>
      <c r="C40" s="16">
        <f>SUM('==HUNTER by BLIND=='!B40:AQ40)</f>
        <v>0</v>
      </c>
      <c r="D40" s="18" t="e">
        <f t="shared" si="2"/>
        <v>#DIV/0!</v>
      </c>
    </row>
    <row r="41" spans="1:4" ht="14.25" x14ac:dyDescent="0.2">
      <c r="A41" s="103" t="s">
        <v>126</v>
      </c>
      <c r="B41" s="16">
        <f>SUM('==GOOSE by BLIND=='!B41:AQ41)</f>
        <v>0</v>
      </c>
      <c r="C41" s="16">
        <f>SUM('==HUNTER by BLIND=='!B41:AQ41)</f>
        <v>0</v>
      </c>
      <c r="D41" s="18" t="e">
        <f t="shared" si="2"/>
        <v>#DIV/0!</v>
      </c>
    </row>
    <row r="42" spans="1:4" ht="14.25" x14ac:dyDescent="0.2">
      <c r="A42" s="103" t="s">
        <v>127</v>
      </c>
      <c r="B42" s="16">
        <f>SUM('==GOOSE by BLIND=='!B42:AQ42)</f>
        <v>0</v>
      </c>
      <c r="C42" s="16">
        <f>SUM('==HUNTER by BLIND=='!B42:AQ42)</f>
        <v>0</v>
      </c>
      <c r="D42" s="18" t="e">
        <f t="shared" si="2"/>
        <v>#DIV/0!</v>
      </c>
    </row>
    <row r="43" spans="1:4" ht="14.25" x14ac:dyDescent="0.2">
      <c r="A43" s="103" t="s">
        <v>128</v>
      </c>
      <c r="B43" s="16">
        <f>SUM('==GOOSE by BLIND=='!B43:AQ43)</f>
        <v>0</v>
      </c>
      <c r="C43" s="16">
        <f>SUM('==HUNTER by BLIND=='!B43:AQ43)</f>
        <v>0</v>
      </c>
      <c r="D43" s="18" t="e">
        <f t="shared" si="2"/>
        <v>#DIV/0!</v>
      </c>
    </row>
    <row r="44" spans="1:4" ht="14.25" x14ac:dyDescent="0.2">
      <c r="A44" s="103" t="s">
        <v>129</v>
      </c>
      <c r="B44" s="16">
        <f>SUM('==GOOSE by BLIND=='!B44:AQ44)</f>
        <v>0</v>
      </c>
      <c r="C44" s="16">
        <f>SUM('==HUNTER by BLIND=='!B44:AQ44)</f>
        <v>0</v>
      </c>
      <c r="D44" s="18" t="e">
        <f t="shared" si="2"/>
        <v>#DIV/0!</v>
      </c>
    </row>
    <row r="45" spans="1:4" ht="14.25" x14ac:dyDescent="0.2">
      <c r="A45" s="103" t="s">
        <v>130</v>
      </c>
      <c r="B45" s="16">
        <f>SUM('==GOOSE by BLIND=='!B45:AQ45)</f>
        <v>0</v>
      </c>
      <c r="C45" s="16">
        <f>SUM('==HUNTER by BLIND=='!B45:AQ45)</f>
        <v>0</v>
      </c>
      <c r="D45" s="18" t="e">
        <f t="shared" si="2"/>
        <v>#DIV/0!</v>
      </c>
    </row>
    <row r="46" spans="1:4" ht="14.25" x14ac:dyDescent="0.2">
      <c r="A46" s="103" t="s">
        <v>131</v>
      </c>
      <c r="B46" s="16">
        <f>SUM('==GOOSE by BLIND=='!B46:AQ46)</f>
        <v>0</v>
      </c>
      <c r="C46" s="16">
        <f>SUM('==HUNTER by BLIND=='!B46:AQ46)</f>
        <v>0</v>
      </c>
      <c r="D46" s="18" t="e">
        <f t="shared" si="2"/>
        <v>#DIV/0!</v>
      </c>
    </row>
    <row r="47" spans="1:4" ht="14.25" x14ac:dyDescent="0.2">
      <c r="A47" s="103" t="s">
        <v>132</v>
      </c>
      <c r="B47" s="16">
        <f>SUM('==GOOSE by BLIND=='!B47:AQ47)</f>
        <v>0</v>
      </c>
      <c r="C47" s="16">
        <f>SUM('==HUNTER by BLIND=='!B47:AQ47)</f>
        <v>0</v>
      </c>
      <c r="D47" s="18" t="e">
        <f t="shared" si="2"/>
        <v>#DIV/0!</v>
      </c>
    </row>
    <row r="48" spans="1:4" ht="14.25" x14ac:dyDescent="0.2">
      <c r="A48" s="103" t="s">
        <v>133</v>
      </c>
      <c r="B48" s="16">
        <f>SUM('==GOOSE by BLIND=='!B48:AQ48)</f>
        <v>0</v>
      </c>
      <c r="C48" s="16">
        <f>SUM('==HUNTER by BLIND=='!B48:AQ48)</f>
        <v>0</v>
      </c>
      <c r="D48" s="18" t="e">
        <f t="shared" si="2"/>
        <v>#DIV/0!</v>
      </c>
    </row>
    <row r="49" spans="1:4" ht="14.25" x14ac:dyDescent="0.2">
      <c r="A49" s="103" t="s">
        <v>134</v>
      </c>
      <c r="B49" s="16">
        <f>SUM('==GOOSE by BLIND=='!B49:AQ49)</f>
        <v>0</v>
      </c>
      <c r="C49" s="16">
        <f>SUM('==HUNTER by BLIND=='!B49:AQ49)</f>
        <v>0</v>
      </c>
      <c r="D49" s="18" t="e">
        <f>B49/C49</f>
        <v>#DIV/0!</v>
      </c>
    </row>
    <row r="50" spans="1:4" ht="15" thickBot="1" x14ac:dyDescent="0.25">
      <c r="A50" s="103" t="s">
        <v>135</v>
      </c>
      <c r="B50" s="16">
        <f>SUM('==GOOSE by BLIND=='!B50:AQ50)</f>
        <v>0</v>
      </c>
      <c r="C50" s="16">
        <f>SUM('==HUNTER by BLIND=='!B50:AQ50)</f>
        <v>0</v>
      </c>
      <c r="D50" s="18" t="e">
        <f>B50/C50</f>
        <v>#DIV/0!</v>
      </c>
    </row>
    <row r="51" spans="1:4" ht="17.25" thickTop="1" thickBot="1" x14ac:dyDescent="0.3">
      <c r="A51" s="9" t="s">
        <v>6</v>
      </c>
      <c r="B51" s="84">
        <f>SUM(B2:B50)</f>
        <v>258</v>
      </c>
      <c r="C51" s="10">
        <f>SUM(C2:C50)</f>
        <v>743</v>
      </c>
      <c r="D51" s="11">
        <f>B51/C51</f>
        <v>0.34724091520861372</v>
      </c>
    </row>
    <row r="52" spans="1:4" ht="13.5" thickTop="1" x14ac:dyDescent="0.2"/>
    <row r="53" spans="1:4" x14ac:dyDescent="0.2">
      <c r="A53" s="96"/>
      <c r="B53" s="109" t="s">
        <v>85</v>
      </c>
      <c r="C53" s="108"/>
      <c r="D53" s="109" t="s">
        <v>86</v>
      </c>
    </row>
  </sheetData>
  <phoneticPr fontId="0" type="noConversion"/>
  <printOptions horizontalCentered="1" verticalCentered="1"/>
  <pageMargins left="0.75" right="0.75" top="1" bottom="0.62" header="0.47" footer="0.5"/>
  <pageSetup scale="91" orientation="portrait" horizontalDpi="1200" verticalDpi="1200" r:id="rId1"/>
  <headerFooter alignWithMargins="0">
    <oddHeader>&amp;C&amp;18 2018/19 Total Goose Harvest Summary (McCormack Unit)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7"/>
  <sheetViews>
    <sheetView zoomScaleNormal="100" workbookViewId="0">
      <pane ySplit="1" topLeftCell="A11" activePane="bottomLeft" state="frozen"/>
      <selection pane="bottomLeft" activeCell="G19" sqref="G19"/>
    </sheetView>
  </sheetViews>
  <sheetFormatPr defaultRowHeight="12.75" x14ac:dyDescent="0.2"/>
  <cols>
    <col min="1" max="1" width="17" customWidth="1"/>
    <col min="2" max="4" width="10.7109375" style="1" customWidth="1"/>
    <col min="5" max="6" width="13.140625" style="1" customWidth="1"/>
  </cols>
  <sheetData>
    <row r="1" spans="1:7" s="2" customFormat="1" ht="39.950000000000003" customHeight="1" thickBot="1" x14ac:dyDescent="0.35">
      <c r="A1" s="147" t="s">
        <v>0</v>
      </c>
      <c r="B1" s="5" t="s">
        <v>82</v>
      </c>
      <c r="C1" s="5" t="s">
        <v>137</v>
      </c>
      <c r="D1" s="146" t="s">
        <v>83</v>
      </c>
      <c r="E1" s="5" t="s">
        <v>9</v>
      </c>
      <c r="F1" s="149" t="s">
        <v>8</v>
      </c>
      <c r="G1" s="150" t="s">
        <v>136</v>
      </c>
    </row>
    <row r="2" spans="1:7" ht="12.75" customHeight="1" thickTop="1" x14ac:dyDescent="0.2">
      <c r="A2" s="102" t="s">
        <v>87</v>
      </c>
      <c r="B2" s="72">
        <v>14</v>
      </c>
      <c r="C2" s="72">
        <v>2</v>
      </c>
      <c r="D2" s="72">
        <v>10</v>
      </c>
      <c r="E2" s="73">
        <f t="shared" ref="E2:E35" si="0">C2/B2</f>
        <v>0.14285714285714285</v>
      </c>
      <c r="F2" s="137">
        <f t="shared" ref="F2:F51" si="1">D2/B2</f>
        <v>0.7142857142857143</v>
      </c>
      <c r="G2" s="143"/>
    </row>
    <row r="3" spans="1:7" ht="12.75" customHeight="1" x14ac:dyDescent="0.2">
      <c r="A3" s="103" t="s">
        <v>88</v>
      </c>
      <c r="B3" s="74">
        <v>8</v>
      </c>
      <c r="C3" s="74">
        <v>2</v>
      </c>
      <c r="D3" s="74">
        <v>1</v>
      </c>
      <c r="E3" s="73">
        <f t="shared" si="0"/>
        <v>0.25</v>
      </c>
      <c r="F3" s="137">
        <f t="shared" si="1"/>
        <v>0.125</v>
      </c>
      <c r="G3" s="144"/>
    </row>
    <row r="4" spans="1:7" ht="12.75" customHeight="1" x14ac:dyDescent="0.2">
      <c r="A4" s="103" t="s">
        <v>89</v>
      </c>
      <c r="B4" s="74">
        <v>0</v>
      </c>
      <c r="C4" s="74">
        <v>0</v>
      </c>
      <c r="D4" s="74">
        <v>0</v>
      </c>
      <c r="E4" s="73" t="e">
        <f t="shared" si="0"/>
        <v>#DIV/0!</v>
      </c>
      <c r="F4" s="137" t="e">
        <f t="shared" si="1"/>
        <v>#DIV/0!</v>
      </c>
      <c r="G4" s="144"/>
    </row>
    <row r="5" spans="1:7" ht="12.75" customHeight="1" x14ac:dyDescent="0.2">
      <c r="A5" s="103" t="s">
        <v>90</v>
      </c>
      <c r="B5" s="74">
        <v>4</v>
      </c>
      <c r="C5" s="74">
        <v>0</v>
      </c>
      <c r="D5" s="74">
        <v>0</v>
      </c>
      <c r="E5" s="73">
        <f t="shared" si="0"/>
        <v>0</v>
      </c>
      <c r="F5" s="137">
        <f t="shared" si="1"/>
        <v>0</v>
      </c>
      <c r="G5" s="144"/>
    </row>
    <row r="6" spans="1:7" ht="12.75" customHeight="1" x14ac:dyDescent="0.2">
      <c r="A6" s="103" t="s">
        <v>91</v>
      </c>
      <c r="B6" s="74">
        <v>0</v>
      </c>
      <c r="C6" s="74">
        <v>0</v>
      </c>
      <c r="D6" s="74">
        <v>0</v>
      </c>
      <c r="E6" s="73" t="e">
        <f t="shared" si="0"/>
        <v>#DIV/0!</v>
      </c>
      <c r="F6" s="137" t="e">
        <f t="shared" si="1"/>
        <v>#DIV/0!</v>
      </c>
      <c r="G6" s="144"/>
    </row>
    <row r="7" spans="1:7" ht="12.75" customHeight="1" x14ac:dyDescent="0.2">
      <c r="A7" s="103" t="s">
        <v>92</v>
      </c>
      <c r="B7" s="74">
        <v>2</v>
      </c>
      <c r="C7" s="74">
        <v>0</v>
      </c>
      <c r="D7" s="74">
        <v>0</v>
      </c>
      <c r="E7" s="73">
        <f t="shared" si="0"/>
        <v>0</v>
      </c>
      <c r="F7" s="137">
        <f t="shared" si="1"/>
        <v>0</v>
      </c>
      <c r="G7" s="144"/>
    </row>
    <row r="8" spans="1:7" ht="12.75" customHeight="1" x14ac:dyDescent="0.2">
      <c r="A8" s="103" t="s">
        <v>93</v>
      </c>
      <c r="B8" s="74"/>
      <c r="C8" s="74"/>
      <c r="D8" s="74"/>
      <c r="E8" s="73" t="e">
        <f t="shared" si="0"/>
        <v>#DIV/0!</v>
      </c>
      <c r="F8" s="137" t="e">
        <f t="shared" si="1"/>
        <v>#DIV/0!</v>
      </c>
      <c r="G8" s="144">
        <v>2</v>
      </c>
    </row>
    <row r="9" spans="1:7" ht="12.75" customHeight="1" x14ac:dyDescent="0.2">
      <c r="A9" s="103" t="s">
        <v>94</v>
      </c>
      <c r="B9" s="74">
        <v>2</v>
      </c>
      <c r="C9" s="74">
        <v>0</v>
      </c>
      <c r="D9" s="74">
        <v>0</v>
      </c>
      <c r="E9" s="73">
        <f t="shared" si="0"/>
        <v>0</v>
      </c>
      <c r="F9" s="137">
        <f t="shared" si="1"/>
        <v>0</v>
      </c>
      <c r="G9" s="144">
        <v>1</v>
      </c>
    </row>
    <row r="10" spans="1:7" ht="12.75" customHeight="1" x14ac:dyDescent="0.2">
      <c r="A10" s="105" t="s">
        <v>95</v>
      </c>
      <c r="B10" s="75">
        <v>1</v>
      </c>
      <c r="C10" s="75">
        <v>0</v>
      </c>
      <c r="D10" s="75">
        <v>0</v>
      </c>
      <c r="E10" s="79">
        <f t="shared" si="0"/>
        <v>0</v>
      </c>
      <c r="F10" s="138">
        <f t="shared" si="1"/>
        <v>0</v>
      </c>
      <c r="G10" s="144"/>
    </row>
    <row r="11" spans="1:7" ht="12.75" customHeight="1" x14ac:dyDescent="0.2">
      <c r="A11" s="105" t="s">
        <v>96</v>
      </c>
      <c r="B11" s="75"/>
      <c r="C11" s="75"/>
      <c r="D11" s="75"/>
      <c r="E11" s="79" t="e">
        <f t="shared" si="0"/>
        <v>#DIV/0!</v>
      </c>
      <c r="F11" s="138" t="e">
        <f t="shared" si="1"/>
        <v>#DIV/0!</v>
      </c>
      <c r="G11" s="144">
        <v>1</v>
      </c>
    </row>
    <row r="12" spans="1:7" ht="12.75" customHeight="1" x14ac:dyDescent="0.2">
      <c r="A12" s="105" t="s">
        <v>97</v>
      </c>
      <c r="B12" s="75">
        <v>1</v>
      </c>
      <c r="C12" s="75">
        <v>0</v>
      </c>
      <c r="D12" s="75">
        <v>0</v>
      </c>
      <c r="E12" s="79">
        <f t="shared" si="0"/>
        <v>0</v>
      </c>
      <c r="F12" s="138">
        <f t="shared" si="1"/>
        <v>0</v>
      </c>
      <c r="G12" s="144"/>
    </row>
    <row r="13" spans="1:7" ht="12.75" customHeight="1" x14ac:dyDescent="0.2">
      <c r="A13" s="103" t="s">
        <v>98</v>
      </c>
      <c r="B13" s="74">
        <v>2</v>
      </c>
      <c r="C13" s="74">
        <v>1</v>
      </c>
      <c r="D13" s="74">
        <v>1</v>
      </c>
      <c r="E13" s="73">
        <f t="shared" si="0"/>
        <v>0.5</v>
      </c>
      <c r="F13" s="137">
        <f t="shared" si="1"/>
        <v>0.5</v>
      </c>
      <c r="G13" s="144"/>
    </row>
    <row r="14" spans="1:7" ht="12.75" customHeight="1" x14ac:dyDescent="0.2">
      <c r="A14" s="130" t="s">
        <v>99</v>
      </c>
      <c r="B14" s="131"/>
      <c r="C14" s="131"/>
      <c r="D14" s="131"/>
      <c r="E14" s="132" t="e">
        <f t="shared" si="0"/>
        <v>#DIV/0!</v>
      </c>
      <c r="F14" s="139" t="e">
        <f t="shared" si="1"/>
        <v>#DIV/0!</v>
      </c>
      <c r="G14" s="144"/>
    </row>
    <row r="15" spans="1:7" ht="12.75" customHeight="1" x14ac:dyDescent="0.2">
      <c r="A15" s="103" t="s">
        <v>100</v>
      </c>
      <c r="B15" s="74">
        <v>2</v>
      </c>
      <c r="C15" s="74">
        <v>0</v>
      </c>
      <c r="D15" s="74">
        <v>2</v>
      </c>
      <c r="E15" s="73">
        <f t="shared" si="0"/>
        <v>0</v>
      </c>
      <c r="F15" s="137">
        <f t="shared" si="1"/>
        <v>1</v>
      </c>
      <c r="G15" s="144">
        <v>1</v>
      </c>
    </row>
    <row r="16" spans="1:7" ht="12.75" customHeight="1" x14ac:dyDescent="0.2">
      <c r="A16" s="103" t="s">
        <v>101</v>
      </c>
      <c r="B16" s="74">
        <v>5</v>
      </c>
      <c r="C16" s="74">
        <v>1</v>
      </c>
      <c r="D16" s="74">
        <v>5</v>
      </c>
      <c r="E16" s="73">
        <f t="shared" si="0"/>
        <v>0.2</v>
      </c>
      <c r="F16" s="137">
        <f t="shared" si="1"/>
        <v>1</v>
      </c>
      <c r="G16" s="144"/>
    </row>
    <row r="17" spans="1:7" ht="12.75" customHeight="1" x14ac:dyDescent="0.2">
      <c r="A17" s="103" t="s">
        <v>102</v>
      </c>
      <c r="B17" s="74">
        <v>3</v>
      </c>
      <c r="C17" s="74">
        <v>0</v>
      </c>
      <c r="D17" s="74">
        <v>0</v>
      </c>
      <c r="E17" s="73">
        <f t="shared" si="0"/>
        <v>0</v>
      </c>
      <c r="F17" s="137">
        <f t="shared" si="1"/>
        <v>0</v>
      </c>
      <c r="G17" s="144"/>
    </row>
    <row r="18" spans="1:7" ht="12.75" customHeight="1" x14ac:dyDescent="0.2">
      <c r="A18" s="103" t="s">
        <v>103</v>
      </c>
      <c r="B18" s="74"/>
      <c r="C18" s="74"/>
      <c r="D18" s="74"/>
      <c r="E18" s="73" t="e">
        <f t="shared" si="0"/>
        <v>#DIV/0!</v>
      </c>
      <c r="F18" s="137" t="e">
        <f t="shared" si="1"/>
        <v>#DIV/0!</v>
      </c>
      <c r="G18" s="144"/>
    </row>
    <row r="19" spans="1:7" ht="12.75" customHeight="1" x14ac:dyDescent="0.2">
      <c r="A19" s="103" t="s">
        <v>104</v>
      </c>
      <c r="B19" s="74">
        <v>1</v>
      </c>
      <c r="C19" s="74">
        <v>0</v>
      </c>
      <c r="D19" s="74">
        <v>0</v>
      </c>
      <c r="E19" s="73">
        <f t="shared" si="0"/>
        <v>0</v>
      </c>
      <c r="F19" s="137">
        <f t="shared" si="1"/>
        <v>0</v>
      </c>
      <c r="G19" s="144">
        <v>1</v>
      </c>
    </row>
    <row r="20" spans="1:7" ht="12.75" customHeight="1" x14ac:dyDescent="0.2">
      <c r="A20" s="103" t="s">
        <v>105</v>
      </c>
      <c r="B20" s="74"/>
      <c r="C20" s="74"/>
      <c r="D20" s="74"/>
      <c r="E20" s="73" t="e">
        <f t="shared" si="0"/>
        <v>#DIV/0!</v>
      </c>
      <c r="F20" s="137" t="e">
        <f t="shared" si="1"/>
        <v>#DIV/0!</v>
      </c>
      <c r="G20" s="144"/>
    </row>
    <row r="21" spans="1:7" ht="12.75" customHeight="1" x14ac:dyDescent="0.2">
      <c r="A21" s="103" t="s">
        <v>106</v>
      </c>
      <c r="B21" s="74">
        <v>5</v>
      </c>
      <c r="C21" s="74">
        <v>0</v>
      </c>
      <c r="D21" s="74">
        <v>2</v>
      </c>
      <c r="E21" s="73">
        <f t="shared" si="0"/>
        <v>0</v>
      </c>
      <c r="F21" s="137">
        <f t="shared" si="1"/>
        <v>0.4</v>
      </c>
      <c r="G21" s="144"/>
    </row>
    <row r="22" spans="1:7" ht="12.75" customHeight="1" x14ac:dyDescent="0.2">
      <c r="A22" s="103" t="s">
        <v>107</v>
      </c>
      <c r="B22" s="74">
        <v>2</v>
      </c>
      <c r="C22" s="74">
        <v>1</v>
      </c>
      <c r="D22" s="74">
        <v>6</v>
      </c>
      <c r="E22" s="73">
        <f t="shared" si="0"/>
        <v>0.5</v>
      </c>
      <c r="F22" s="137">
        <f t="shared" si="1"/>
        <v>3</v>
      </c>
      <c r="G22" s="144"/>
    </row>
    <row r="23" spans="1:7" ht="12.75" customHeight="1" x14ac:dyDescent="0.2">
      <c r="A23" s="103" t="s">
        <v>108</v>
      </c>
      <c r="B23" s="74"/>
      <c r="C23" s="74"/>
      <c r="D23" s="74"/>
      <c r="E23" s="73" t="e">
        <f t="shared" si="0"/>
        <v>#DIV/0!</v>
      </c>
      <c r="F23" s="137" t="e">
        <f t="shared" si="1"/>
        <v>#DIV/0!</v>
      </c>
      <c r="G23" s="144"/>
    </row>
    <row r="24" spans="1:7" ht="12.75" customHeight="1" x14ac:dyDescent="0.2">
      <c r="A24" s="105" t="s">
        <v>109</v>
      </c>
      <c r="B24" s="74"/>
      <c r="C24" s="74"/>
      <c r="D24" s="74"/>
      <c r="E24" s="73" t="e">
        <f t="shared" si="0"/>
        <v>#DIV/0!</v>
      </c>
      <c r="F24" s="137" t="e">
        <f t="shared" si="1"/>
        <v>#DIV/0!</v>
      </c>
      <c r="G24" s="144"/>
    </row>
    <row r="25" spans="1:7" ht="12.75" customHeight="1" x14ac:dyDescent="0.2">
      <c r="A25" s="103" t="s">
        <v>110</v>
      </c>
      <c r="B25" s="74"/>
      <c r="C25" s="74"/>
      <c r="D25" s="74"/>
      <c r="E25" s="73" t="e">
        <f t="shared" si="0"/>
        <v>#DIV/0!</v>
      </c>
      <c r="F25" s="137" t="e">
        <f t="shared" si="1"/>
        <v>#DIV/0!</v>
      </c>
      <c r="G25" s="144"/>
    </row>
    <row r="26" spans="1:7" ht="12.75" customHeight="1" x14ac:dyDescent="0.2">
      <c r="A26" s="103" t="s">
        <v>111</v>
      </c>
      <c r="B26" s="74"/>
      <c r="C26" s="74"/>
      <c r="D26" s="74"/>
      <c r="E26" s="73" t="e">
        <f t="shared" si="0"/>
        <v>#DIV/0!</v>
      </c>
      <c r="F26" s="137" t="e">
        <f t="shared" si="1"/>
        <v>#DIV/0!</v>
      </c>
      <c r="G26" s="144"/>
    </row>
    <row r="27" spans="1:7" ht="12.75" customHeight="1" x14ac:dyDescent="0.2">
      <c r="A27" s="103" t="s">
        <v>112</v>
      </c>
      <c r="B27" s="74"/>
      <c r="C27" s="74"/>
      <c r="D27" s="74"/>
      <c r="E27" s="73" t="e">
        <f t="shared" si="0"/>
        <v>#DIV/0!</v>
      </c>
      <c r="F27" s="137" t="e">
        <f t="shared" si="1"/>
        <v>#DIV/0!</v>
      </c>
      <c r="G27" s="144"/>
    </row>
    <row r="28" spans="1:7" ht="12.75" customHeight="1" x14ac:dyDescent="0.2">
      <c r="A28" s="103" t="s">
        <v>113</v>
      </c>
      <c r="B28" s="74"/>
      <c r="C28" s="74"/>
      <c r="D28" s="74"/>
      <c r="E28" s="73" t="e">
        <f t="shared" si="0"/>
        <v>#DIV/0!</v>
      </c>
      <c r="F28" s="137" t="e">
        <f t="shared" si="1"/>
        <v>#DIV/0!</v>
      </c>
      <c r="G28" s="144"/>
    </row>
    <row r="29" spans="1:7" ht="12.75" customHeight="1" x14ac:dyDescent="0.2">
      <c r="A29" s="103" t="s">
        <v>114</v>
      </c>
      <c r="B29" s="74"/>
      <c r="C29" s="75"/>
      <c r="D29" s="74"/>
      <c r="E29" s="75" t="e">
        <f t="shared" si="0"/>
        <v>#DIV/0!</v>
      </c>
      <c r="F29" s="137" t="e">
        <f t="shared" si="1"/>
        <v>#DIV/0!</v>
      </c>
      <c r="G29" s="144"/>
    </row>
    <row r="30" spans="1:7" ht="12.75" customHeight="1" x14ac:dyDescent="0.2">
      <c r="A30" s="103" t="s">
        <v>115</v>
      </c>
      <c r="B30" s="74"/>
      <c r="C30" s="75"/>
      <c r="D30" s="74"/>
      <c r="E30" s="75" t="e">
        <f t="shared" si="0"/>
        <v>#DIV/0!</v>
      </c>
      <c r="F30" s="137" t="e">
        <f t="shared" si="1"/>
        <v>#DIV/0!</v>
      </c>
      <c r="G30" s="144"/>
    </row>
    <row r="31" spans="1:7" ht="12.75" customHeight="1" x14ac:dyDescent="0.2">
      <c r="A31" s="103" t="s">
        <v>116</v>
      </c>
      <c r="B31" s="74"/>
      <c r="C31" s="75"/>
      <c r="D31" s="74"/>
      <c r="E31" s="75" t="e">
        <f t="shared" si="0"/>
        <v>#DIV/0!</v>
      </c>
      <c r="F31" s="137" t="e">
        <f t="shared" si="1"/>
        <v>#DIV/0!</v>
      </c>
      <c r="G31" s="144"/>
    </row>
    <row r="32" spans="1:7" ht="12.75" customHeight="1" x14ac:dyDescent="0.2">
      <c r="A32" s="103" t="s">
        <v>117</v>
      </c>
      <c r="B32" s="74"/>
      <c r="C32" s="75"/>
      <c r="D32" s="74"/>
      <c r="E32" s="75" t="e">
        <f t="shared" si="0"/>
        <v>#DIV/0!</v>
      </c>
      <c r="F32" s="137" t="e">
        <f t="shared" si="1"/>
        <v>#DIV/0!</v>
      </c>
      <c r="G32" s="144"/>
    </row>
    <row r="33" spans="1:7" ht="12.75" customHeight="1" x14ac:dyDescent="0.2">
      <c r="A33" s="103" t="s">
        <v>118</v>
      </c>
      <c r="B33" s="74"/>
      <c r="C33" s="75"/>
      <c r="D33" s="74"/>
      <c r="E33" s="76" t="e">
        <f t="shared" si="0"/>
        <v>#DIV/0!</v>
      </c>
      <c r="F33" s="137" t="e">
        <f t="shared" si="1"/>
        <v>#DIV/0!</v>
      </c>
      <c r="G33" s="144"/>
    </row>
    <row r="34" spans="1:7" ht="12.75" customHeight="1" x14ac:dyDescent="0.2">
      <c r="A34" s="103" t="s">
        <v>119</v>
      </c>
      <c r="B34" s="74"/>
      <c r="C34" s="75"/>
      <c r="D34" s="74"/>
      <c r="E34" s="75" t="e">
        <f t="shared" si="0"/>
        <v>#DIV/0!</v>
      </c>
      <c r="F34" s="137" t="e">
        <f t="shared" si="1"/>
        <v>#DIV/0!</v>
      </c>
      <c r="G34" s="144"/>
    </row>
    <row r="35" spans="1:7" ht="12.75" customHeight="1" x14ac:dyDescent="0.2">
      <c r="A35" s="103" t="s">
        <v>120</v>
      </c>
      <c r="B35" s="74"/>
      <c r="C35" s="75"/>
      <c r="D35" s="74"/>
      <c r="E35" s="75" t="e">
        <f t="shared" si="0"/>
        <v>#DIV/0!</v>
      </c>
      <c r="F35" s="137" t="e">
        <f t="shared" si="1"/>
        <v>#DIV/0!</v>
      </c>
      <c r="G35" s="144"/>
    </row>
    <row r="36" spans="1:7" ht="12.75" customHeight="1" x14ac:dyDescent="0.2">
      <c r="A36" s="103" t="s">
        <v>121</v>
      </c>
      <c r="B36" s="74"/>
      <c r="C36" s="75"/>
      <c r="D36" s="74"/>
      <c r="E36" s="75" t="e">
        <f>C36/B36</f>
        <v>#DIV/0!</v>
      </c>
      <c r="F36" s="137" t="e">
        <f t="shared" si="1"/>
        <v>#DIV/0!</v>
      </c>
      <c r="G36" s="144"/>
    </row>
    <row r="37" spans="1:7" ht="12.75" customHeight="1" x14ac:dyDescent="0.2">
      <c r="A37" s="103" t="s">
        <v>122</v>
      </c>
      <c r="B37" s="77"/>
      <c r="C37" s="80"/>
      <c r="D37" s="77"/>
      <c r="E37" s="75" t="e">
        <f t="shared" ref="E37:E50" si="2">C37/B37</f>
        <v>#DIV/0!</v>
      </c>
      <c r="F37" s="140" t="e">
        <f t="shared" si="1"/>
        <v>#DIV/0!</v>
      </c>
      <c r="G37" s="144"/>
    </row>
    <row r="38" spans="1:7" ht="12.75" customHeight="1" x14ac:dyDescent="0.2">
      <c r="A38" s="103" t="s">
        <v>123</v>
      </c>
      <c r="B38" s="74"/>
      <c r="C38" s="101"/>
      <c r="D38" s="74"/>
      <c r="E38" s="75" t="e">
        <f t="shared" si="2"/>
        <v>#DIV/0!</v>
      </c>
      <c r="F38" s="141" t="e">
        <f t="shared" si="1"/>
        <v>#DIV/0!</v>
      </c>
      <c r="G38" s="144"/>
    </row>
    <row r="39" spans="1:7" ht="12.75" customHeight="1" x14ac:dyDescent="0.2">
      <c r="A39" s="103" t="s">
        <v>124</v>
      </c>
      <c r="B39" s="74"/>
      <c r="C39" s="101"/>
      <c r="D39" s="74"/>
      <c r="E39" s="75" t="e">
        <f t="shared" si="2"/>
        <v>#DIV/0!</v>
      </c>
      <c r="F39" s="142" t="e">
        <f t="shared" si="1"/>
        <v>#DIV/0!</v>
      </c>
      <c r="G39" s="144"/>
    </row>
    <row r="40" spans="1:7" ht="12.75" customHeight="1" x14ac:dyDescent="0.2">
      <c r="A40" s="103" t="s">
        <v>125</v>
      </c>
      <c r="B40" s="74"/>
      <c r="C40" s="101"/>
      <c r="D40" s="74"/>
      <c r="E40" s="75" t="e">
        <f t="shared" si="2"/>
        <v>#DIV/0!</v>
      </c>
      <c r="F40" s="142" t="e">
        <f t="shared" si="1"/>
        <v>#DIV/0!</v>
      </c>
      <c r="G40" s="144"/>
    </row>
    <row r="41" spans="1:7" ht="12.75" customHeight="1" x14ac:dyDescent="0.2">
      <c r="A41" s="103" t="s">
        <v>126</v>
      </c>
      <c r="B41" s="74"/>
      <c r="C41" s="101"/>
      <c r="D41" s="74"/>
      <c r="E41" s="75" t="e">
        <f t="shared" si="2"/>
        <v>#DIV/0!</v>
      </c>
      <c r="F41" s="142" t="e">
        <f t="shared" si="1"/>
        <v>#DIV/0!</v>
      </c>
      <c r="G41" s="144"/>
    </row>
    <row r="42" spans="1:7" ht="12.75" customHeight="1" x14ac:dyDescent="0.2">
      <c r="A42" s="103" t="s">
        <v>127</v>
      </c>
      <c r="B42" s="74"/>
      <c r="C42" s="101"/>
      <c r="D42" s="74"/>
      <c r="E42" s="75" t="e">
        <f t="shared" si="2"/>
        <v>#DIV/0!</v>
      </c>
      <c r="F42" s="142" t="e">
        <f t="shared" si="1"/>
        <v>#DIV/0!</v>
      </c>
      <c r="G42" s="144"/>
    </row>
    <row r="43" spans="1:7" ht="12.75" customHeight="1" x14ac:dyDescent="0.2">
      <c r="A43" s="103" t="s">
        <v>128</v>
      </c>
      <c r="B43" s="74"/>
      <c r="C43" s="101"/>
      <c r="D43" s="74"/>
      <c r="E43" s="75" t="e">
        <f t="shared" si="2"/>
        <v>#DIV/0!</v>
      </c>
      <c r="F43" s="142" t="e">
        <f t="shared" si="1"/>
        <v>#DIV/0!</v>
      </c>
      <c r="G43" s="144"/>
    </row>
    <row r="44" spans="1:7" ht="12.75" customHeight="1" x14ac:dyDescent="0.2">
      <c r="A44" s="103" t="s">
        <v>129</v>
      </c>
      <c r="B44" s="74"/>
      <c r="C44" s="101"/>
      <c r="D44" s="74"/>
      <c r="E44" s="75" t="e">
        <f t="shared" si="2"/>
        <v>#DIV/0!</v>
      </c>
      <c r="F44" s="142" t="e">
        <f t="shared" si="1"/>
        <v>#DIV/0!</v>
      </c>
      <c r="G44" s="144"/>
    </row>
    <row r="45" spans="1:7" ht="12.75" customHeight="1" x14ac:dyDescent="0.2">
      <c r="A45" s="103" t="s">
        <v>130</v>
      </c>
      <c r="B45" s="74"/>
      <c r="C45" s="101"/>
      <c r="D45" s="74"/>
      <c r="E45" s="75" t="e">
        <f t="shared" si="2"/>
        <v>#DIV/0!</v>
      </c>
      <c r="F45" s="142" t="e">
        <f t="shared" si="1"/>
        <v>#DIV/0!</v>
      </c>
      <c r="G45" s="144"/>
    </row>
    <row r="46" spans="1:7" ht="12.75" customHeight="1" x14ac:dyDescent="0.2">
      <c r="A46" s="103" t="s">
        <v>131</v>
      </c>
      <c r="B46" s="74"/>
      <c r="C46" s="101"/>
      <c r="D46" s="74"/>
      <c r="E46" s="75" t="e">
        <f t="shared" si="2"/>
        <v>#DIV/0!</v>
      </c>
      <c r="F46" s="142" t="e">
        <f t="shared" si="1"/>
        <v>#DIV/0!</v>
      </c>
      <c r="G46" s="144"/>
    </row>
    <row r="47" spans="1:7" ht="12.75" customHeight="1" x14ac:dyDescent="0.2">
      <c r="A47" s="103" t="s">
        <v>132</v>
      </c>
      <c r="B47" s="74"/>
      <c r="C47" s="101"/>
      <c r="D47" s="74"/>
      <c r="E47" s="75" t="e">
        <f t="shared" si="2"/>
        <v>#DIV/0!</v>
      </c>
      <c r="F47" s="142" t="e">
        <f t="shared" si="1"/>
        <v>#DIV/0!</v>
      </c>
      <c r="G47" s="144"/>
    </row>
    <row r="48" spans="1:7" ht="12.75" customHeight="1" x14ac:dyDescent="0.2">
      <c r="A48" s="103" t="s">
        <v>133</v>
      </c>
      <c r="B48" s="74"/>
      <c r="C48" s="101"/>
      <c r="D48" s="74"/>
      <c r="E48" s="75" t="e">
        <f t="shared" si="2"/>
        <v>#DIV/0!</v>
      </c>
      <c r="F48" s="142" t="e">
        <f>D48/B48</f>
        <v>#DIV/0!</v>
      </c>
      <c r="G48" s="144"/>
    </row>
    <row r="49" spans="1:7" ht="12.75" customHeight="1" x14ac:dyDescent="0.2">
      <c r="A49" s="103" t="s">
        <v>134</v>
      </c>
      <c r="B49" s="74"/>
      <c r="C49" s="101"/>
      <c r="D49" s="74"/>
      <c r="E49" s="75" t="e">
        <f t="shared" si="2"/>
        <v>#DIV/0!</v>
      </c>
      <c r="F49" s="142" t="e">
        <f>D49/B49</f>
        <v>#DIV/0!</v>
      </c>
      <c r="G49" s="144"/>
    </row>
    <row r="50" spans="1:7" ht="12.75" customHeight="1" thickBot="1" x14ac:dyDescent="0.25">
      <c r="A50" s="103" t="s">
        <v>135</v>
      </c>
      <c r="B50" s="74"/>
      <c r="C50" s="101"/>
      <c r="D50" s="74"/>
      <c r="E50" s="75" t="e">
        <f t="shared" si="2"/>
        <v>#DIV/0!</v>
      </c>
      <c r="F50" s="142" t="e">
        <f>D50/B50</f>
        <v>#DIV/0!</v>
      </c>
      <c r="G50" s="145"/>
    </row>
    <row r="51" spans="1:7" ht="15" customHeight="1" thickTop="1" thickBot="1" x14ac:dyDescent="0.25">
      <c r="A51" s="148" t="s">
        <v>77</v>
      </c>
      <c r="B51" s="148">
        <f>SUM(B2:B50)</f>
        <v>52</v>
      </c>
      <c r="C51" s="148">
        <f>SUM(C2:C50)</f>
        <v>7</v>
      </c>
      <c r="D51" s="148">
        <f>SUM(D2:D50)</f>
        <v>27</v>
      </c>
      <c r="E51" s="151">
        <f>C51/B51</f>
        <v>0.13461538461538461</v>
      </c>
      <c r="F51" s="152">
        <f t="shared" si="1"/>
        <v>0.51923076923076927</v>
      </c>
      <c r="G51" s="148">
        <f>SUM(G2:G50)</f>
        <v>6</v>
      </c>
    </row>
    <row r="52" spans="1:7" ht="12.75" customHeight="1" thickTop="1" x14ac:dyDescent="0.2">
      <c r="A52" s="1"/>
      <c r="F52"/>
    </row>
    <row r="53" spans="1:7" ht="12.75" customHeight="1" x14ac:dyDescent="0.2">
      <c r="A53" s="99"/>
      <c r="B53" s="100" t="s">
        <v>86</v>
      </c>
      <c r="C53" s="136"/>
      <c r="D53" s="133"/>
      <c r="E53" s="134"/>
      <c r="F53" s="135" t="s">
        <v>85</v>
      </c>
    </row>
    <row r="54" spans="1:7" ht="12.75" customHeight="1" x14ac:dyDescent="0.2"/>
    <row r="55" spans="1:7" ht="12.75" customHeight="1" x14ac:dyDescent="0.2">
      <c r="C55" s="78"/>
      <c r="D55" s="98"/>
    </row>
    <row r="56" spans="1:7" ht="12.75" customHeight="1" x14ac:dyDescent="0.2"/>
    <row r="57" spans="1:7" ht="12.75" customHeight="1" x14ac:dyDescent="0.2"/>
  </sheetData>
  <phoneticPr fontId="0" type="noConversion"/>
  <printOptions horizontalCentered="1" verticalCentered="1"/>
  <pageMargins left="0.5" right="0.5" top="1" bottom="0.25" header="0.5" footer="0.5"/>
  <pageSetup orientation="portrait" horizontalDpi="1200" verticalDpi="1200" r:id="rId1"/>
  <headerFooter alignWithMargins="0">
    <oddHeader>&amp;C&amp;16 2018/19 Total Upland Bird Harvest Summary (McCormack Unit)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pane ySplit="1" topLeftCell="A2" activePane="bottomLeft" state="frozen"/>
      <selection pane="bottomLeft" activeCell="O39" sqref="O39"/>
    </sheetView>
  </sheetViews>
  <sheetFormatPr defaultRowHeight="12.75" x14ac:dyDescent="0.2"/>
  <cols>
    <col min="1" max="1" width="8.7109375" style="1" customWidth="1"/>
    <col min="2" max="2" width="10.7109375" style="1" customWidth="1"/>
    <col min="3" max="3" width="12.28515625" style="1" customWidth="1"/>
    <col min="4" max="6" width="12.7109375" style="1" customWidth="1"/>
    <col min="7" max="9" width="10.7109375" style="1" customWidth="1"/>
  </cols>
  <sheetData>
    <row r="1" spans="1:9" x14ac:dyDescent="0.2">
      <c r="A1" s="12" t="s">
        <v>12</v>
      </c>
      <c r="B1" s="12" t="s">
        <v>19</v>
      </c>
      <c r="C1" s="12" t="s">
        <v>20</v>
      </c>
      <c r="D1" s="12" t="s">
        <v>13</v>
      </c>
      <c r="E1" s="12" t="s">
        <v>14</v>
      </c>
      <c r="F1" s="12" t="s">
        <v>17</v>
      </c>
      <c r="G1" s="12" t="s">
        <v>15</v>
      </c>
      <c r="H1" s="12" t="s">
        <v>16</v>
      </c>
      <c r="I1" s="12" t="s">
        <v>18</v>
      </c>
    </row>
    <row r="2" spans="1:9" ht="14.1" customHeight="1" x14ac:dyDescent="0.2">
      <c r="A2" s="34" t="s">
        <v>54</v>
      </c>
      <c r="B2" s="35" t="s">
        <v>21</v>
      </c>
      <c r="C2" s="35" t="s">
        <v>22</v>
      </c>
      <c r="D2" s="36">
        <f>'==HUNTER by BLIND=='!B52</f>
        <v>0</v>
      </c>
      <c r="E2" s="36">
        <f>'==DUCK by BLIND=='!B52</f>
        <v>0</v>
      </c>
      <c r="F2" s="36">
        <f>'==GOOSE by BLIND=='!B52</f>
        <v>0</v>
      </c>
      <c r="G2" s="37" t="e">
        <f t="shared" ref="G2:G43" si="0">E2/D2</f>
        <v>#DIV/0!</v>
      </c>
      <c r="H2" s="37" t="e">
        <f t="shared" ref="H2:H43" si="1">F2/D2</f>
        <v>#DIV/0!</v>
      </c>
      <c r="I2" s="38" t="e">
        <f t="shared" ref="I2:I43" si="2">(E2+F2)/D2</f>
        <v>#DIV/0!</v>
      </c>
    </row>
    <row r="3" spans="1:9" ht="14.1" customHeight="1" x14ac:dyDescent="0.2">
      <c r="A3" s="34" t="s">
        <v>55</v>
      </c>
      <c r="B3" s="35" t="s">
        <v>21</v>
      </c>
      <c r="C3" s="35" t="s">
        <v>22</v>
      </c>
      <c r="D3" s="36">
        <f>'==HUNTER by BLIND=='!C52</f>
        <v>16</v>
      </c>
      <c r="E3" s="36">
        <f>'==DUCK by BLIND=='!C52</f>
        <v>12</v>
      </c>
      <c r="F3" s="36">
        <f>'==GOOSE by BLIND=='!C52</f>
        <v>0</v>
      </c>
      <c r="G3" s="37">
        <f t="shared" si="0"/>
        <v>0.75</v>
      </c>
      <c r="H3" s="37">
        <f t="shared" si="1"/>
        <v>0</v>
      </c>
      <c r="I3" s="38">
        <f t="shared" si="2"/>
        <v>0.75</v>
      </c>
    </row>
    <row r="4" spans="1:9" ht="14.1" customHeight="1" x14ac:dyDescent="0.2">
      <c r="A4" s="34" t="s">
        <v>56</v>
      </c>
      <c r="B4" s="35" t="s">
        <v>21</v>
      </c>
      <c r="C4" s="35" t="s">
        <v>23</v>
      </c>
      <c r="D4" s="36">
        <f>'==HUNTER by BLIND=='!D52</f>
        <v>44</v>
      </c>
      <c r="E4" s="36">
        <f>'==DUCK by BLIND=='!D52</f>
        <v>112</v>
      </c>
      <c r="F4" s="36">
        <f>'==GOOSE by BLIND=='!D52</f>
        <v>4</v>
      </c>
      <c r="G4" s="37">
        <f t="shared" si="0"/>
        <v>2.5454545454545454</v>
      </c>
      <c r="H4" s="37">
        <f t="shared" si="1"/>
        <v>9.0909090909090912E-2</v>
      </c>
      <c r="I4" s="38">
        <f t="shared" si="2"/>
        <v>2.6363636363636362</v>
      </c>
    </row>
    <row r="5" spans="1:9" ht="14.1" customHeight="1" x14ac:dyDescent="0.2">
      <c r="A5" s="39" t="s">
        <v>57</v>
      </c>
      <c r="B5" s="35" t="s">
        <v>21</v>
      </c>
      <c r="C5" s="35" t="s">
        <v>23</v>
      </c>
      <c r="D5" s="36">
        <f>'==HUNTER by BLIND=='!E52</f>
        <v>58</v>
      </c>
      <c r="E5" s="36">
        <f>'==DUCK by BLIND=='!E52</f>
        <v>243</v>
      </c>
      <c r="F5" s="36">
        <f>'==GOOSE by BLIND=='!E52</f>
        <v>2</v>
      </c>
      <c r="G5" s="37">
        <f t="shared" si="0"/>
        <v>4.1896551724137927</v>
      </c>
      <c r="H5" s="37">
        <f t="shared" si="1"/>
        <v>3.4482758620689655E-2</v>
      </c>
      <c r="I5" s="38">
        <f t="shared" si="2"/>
        <v>4.2241379310344831</v>
      </c>
    </row>
    <row r="6" spans="1:9" ht="14.1" customHeight="1" x14ac:dyDescent="0.2">
      <c r="A6" s="39" t="s">
        <v>76</v>
      </c>
      <c r="B6" s="35" t="s">
        <v>21</v>
      </c>
      <c r="C6" s="35" t="s">
        <v>23</v>
      </c>
      <c r="D6" s="36">
        <f>'==HUNTER by BLIND=='!F52</f>
        <v>33</v>
      </c>
      <c r="E6" s="36">
        <f>'==DUCK by BLIND=='!F52</f>
        <v>59</v>
      </c>
      <c r="F6" s="36">
        <f>'==GOOSE by BLIND=='!F52</f>
        <v>0</v>
      </c>
      <c r="G6" s="37">
        <f t="shared" si="0"/>
        <v>1.7878787878787878</v>
      </c>
      <c r="H6" s="37">
        <f t="shared" si="1"/>
        <v>0</v>
      </c>
      <c r="I6" s="38">
        <f t="shared" si="2"/>
        <v>1.7878787878787878</v>
      </c>
    </row>
    <row r="7" spans="1:9" ht="14.1" customHeight="1" x14ac:dyDescent="0.2">
      <c r="A7" s="39" t="s">
        <v>31</v>
      </c>
      <c r="B7" s="35" t="s">
        <v>21</v>
      </c>
      <c r="C7" s="35" t="s">
        <v>22</v>
      </c>
      <c r="D7" s="36">
        <f>'==HUNTER by BLIND=='!G52</f>
        <v>4</v>
      </c>
      <c r="E7" s="36">
        <f>'==DUCK by BLIND=='!G52</f>
        <v>1</v>
      </c>
      <c r="F7" s="36">
        <f>'==GOOSE by BLIND=='!G52</f>
        <v>0</v>
      </c>
      <c r="G7" s="37">
        <f t="shared" si="0"/>
        <v>0.25</v>
      </c>
      <c r="H7" s="37">
        <f t="shared" si="1"/>
        <v>0</v>
      </c>
      <c r="I7" s="38">
        <f t="shared" si="2"/>
        <v>0.25</v>
      </c>
    </row>
    <row r="8" spans="1:9" ht="14.1" customHeight="1" x14ac:dyDescent="0.2">
      <c r="A8" s="39" t="s">
        <v>30</v>
      </c>
      <c r="B8" s="35" t="s">
        <v>21</v>
      </c>
      <c r="C8" s="35" t="s">
        <v>23</v>
      </c>
      <c r="D8" s="36">
        <f>'==HUNTER by BLIND=='!H52</f>
        <v>12</v>
      </c>
      <c r="E8" s="36">
        <f>'==DUCK by BLIND=='!H52</f>
        <v>22</v>
      </c>
      <c r="F8" s="36">
        <f>'==GOOSE by BLIND=='!H52</f>
        <v>1</v>
      </c>
      <c r="G8" s="37">
        <f t="shared" si="0"/>
        <v>1.8333333333333333</v>
      </c>
      <c r="H8" s="37">
        <f t="shared" si="1"/>
        <v>8.3333333333333329E-2</v>
      </c>
      <c r="I8" s="38">
        <f t="shared" si="2"/>
        <v>1.9166666666666667</v>
      </c>
    </row>
    <row r="9" spans="1:9" ht="14.1" customHeight="1" x14ac:dyDescent="0.2">
      <c r="A9" s="39" t="s">
        <v>29</v>
      </c>
      <c r="B9" s="35" t="s">
        <v>21</v>
      </c>
      <c r="C9" s="35" t="s">
        <v>23</v>
      </c>
      <c r="D9" s="36">
        <f>'==HUNTER by BLIND=='!I52</f>
        <v>17</v>
      </c>
      <c r="E9" s="36">
        <f>'==DUCK by BLIND=='!I52</f>
        <v>18</v>
      </c>
      <c r="F9" s="36">
        <f>'==GOOSE by BLIND=='!I52</f>
        <v>1</v>
      </c>
      <c r="G9" s="37">
        <f t="shared" si="0"/>
        <v>1.0588235294117647</v>
      </c>
      <c r="H9" s="37">
        <f t="shared" si="1"/>
        <v>5.8823529411764705E-2</v>
      </c>
      <c r="I9" s="38">
        <f t="shared" si="2"/>
        <v>1.1176470588235294</v>
      </c>
    </row>
    <row r="10" spans="1:9" ht="14.1" customHeight="1" x14ac:dyDescent="0.2">
      <c r="A10" s="39" t="s">
        <v>32</v>
      </c>
      <c r="B10" s="35" t="s">
        <v>21</v>
      </c>
      <c r="C10" s="35" t="s">
        <v>23</v>
      </c>
      <c r="D10" s="36">
        <f>'==HUNTER by BLIND=='!J52</f>
        <v>8</v>
      </c>
      <c r="E10" s="36">
        <f>'==DUCK by BLIND=='!J52</f>
        <v>8</v>
      </c>
      <c r="F10" s="36">
        <f>'==GOOSE by BLIND=='!J52</f>
        <v>1</v>
      </c>
      <c r="G10" s="37">
        <f t="shared" si="0"/>
        <v>1</v>
      </c>
      <c r="H10" s="37">
        <f t="shared" si="1"/>
        <v>0.125</v>
      </c>
      <c r="I10" s="38">
        <f t="shared" si="2"/>
        <v>1.125</v>
      </c>
    </row>
    <row r="11" spans="1:9" ht="14.1" customHeight="1" x14ac:dyDescent="0.2">
      <c r="A11" s="39" t="s">
        <v>58</v>
      </c>
      <c r="B11" s="35" t="s">
        <v>21</v>
      </c>
      <c r="C11" s="35" t="s">
        <v>22</v>
      </c>
      <c r="D11" s="36">
        <f>'==HUNTER by BLIND=='!K52</f>
        <v>14</v>
      </c>
      <c r="E11" s="36">
        <f>'==DUCK by BLIND=='!K52</f>
        <v>10</v>
      </c>
      <c r="F11" s="36">
        <f>'==GOOSE by BLIND=='!K52</f>
        <v>0</v>
      </c>
      <c r="G11" s="37">
        <f t="shared" si="0"/>
        <v>0.7142857142857143</v>
      </c>
      <c r="H11" s="37">
        <f t="shared" si="1"/>
        <v>0</v>
      </c>
      <c r="I11" s="38">
        <f t="shared" si="2"/>
        <v>0.7142857142857143</v>
      </c>
    </row>
    <row r="12" spans="1:9" ht="14.1" customHeight="1" x14ac:dyDescent="0.2">
      <c r="A12" s="39" t="s">
        <v>59</v>
      </c>
      <c r="B12" s="35" t="s">
        <v>21</v>
      </c>
      <c r="C12" s="35" t="s">
        <v>22</v>
      </c>
      <c r="D12" s="36">
        <f>'==HUNTER by BLIND=='!L52</f>
        <v>0</v>
      </c>
      <c r="E12" s="36">
        <f>'==DUCK by BLIND=='!L52</f>
        <v>0</v>
      </c>
      <c r="F12" s="36">
        <f>'==GOOSE by BLIND=='!L52</f>
        <v>0</v>
      </c>
      <c r="G12" s="37" t="e">
        <f t="shared" si="0"/>
        <v>#DIV/0!</v>
      </c>
      <c r="H12" s="37" t="e">
        <f t="shared" si="1"/>
        <v>#DIV/0!</v>
      </c>
      <c r="I12" s="38" t="e">
        <f t="shared" si="2"/>
        <v>#DIV/0!</v>
      </c>
    </row>
    <row r="13" spans="1:9" ht="14.1" customHeight="1" x14ac:dyDescent="0.2">
      <c r="A13" s="39" t="s">
        <v>60</v>
      </c>
      <c r="B13" s="35" t="s">
        <v>21</v>
      </c>
      <c r="C13" s="35" t="s">
        <v>23</v>
      </c>
      <c r="D13" s="36">
        <f>'==HUNTER by BLIND=='!M52</f>
        <v>28</v>
      </c>
      <c r="E13" s="36">
        <f>'==DUCK by BLIND=='!M52</f>
        <v>37</v>
      </c>
      <c r="F13" s="36">
        <f>'==GOOSE by BLIND=='!M52</f>
        <v>1</v>
      </c>
      <c r="G13" s="37">
        <f t="shared" si="0"/>
        <v>1.3214285714285714</v>
      </c>
      <c r="H13" s="37">
        <f t="shared" si="1"/>
        <v>3.5714285714285712E-2</v>
      </c>
      <c r="I13" s="38">
        <f t="shared" si="2"/>
        <v>1.3571428571428572</v>
      </c>
    </row>
    <row r="14" spans="1:9" ht="14.1" customHeight="1" x14ac:dyDescent="0.2">
      <c r="A14" s="39" t="s">
        <v>61</v>
      </c>
      <c r="B14" s="35" t="s">
        <v>21</v>
      </c>
      <c r="C14" s="35" t="s">
        <v>23</v>
      </c>
      <c r="D14" s="36">
        <f>'==HUNTER by BLIND=='!N52</f>
        <v>23</v>
      </c>
      <c r="E14" s="36">
        <f>'==DUCK by BLIND=='!N52</f>
        <v>46</v>
      </c>
      <c r="F14" s="36">
        <f>'==GOOSE by BLIND=='!N52</f>
        <v>1</v>
      </c>
      <c r="G14" s="37">
        <f t="shared" si="0"/>
        <v>2</v>
      </c>
      <c r="H14" s="37">
        <f t="shared" si="1"/>
        <v>4.3478260869565216E-2</v>
      </c>
      <c r="I14" s="38">
        <f t="shared" si="2"/>
        <v>2.0434782608695654</v>
      </c>
    </row>
    <row r="15" spans="1:9" ht="14.1" customHeight="1" x14ac:dyDescent="0.2">
      <c r="A15" s="39" t="s">
        <v>62</v>
      </c>
      <c r="B15" s="35" t="s">
        <v>21</v>
      </c>
      <c r="C15" s="35" t="s">
        <v>23</v>
      </c>
      <c r="D15" s="36">
        <f>'==HUNTER by BLIND=='!O52</f>
        <v>19</v>
      </c>
      <c r="E15" s="36">
        <f>'==DUCK by BLIND=='!O52</f>
        <v>27</v>
      </c>
      <c r="F15" s="36">
        <f>'==GOOSE by BLIND=='!O52</f>
        <v>0</v>
      </c>
      <c r="G15" s="37">
        <f t="shared" si="0"/>
        <v>1.4210526315789473</v>
      </c>
      <c r="H15" s="37">
        <f t="shared" si="1"/>
        <v>0</v>
      </c>
      <c r="I15" s="38">
        <f t="shared" si="2"/>
        <v>1.4210526315789473</v>
      </c>
    </row>
    <row r="16" spans="1:9" ht="14.1" customHeight="1" x14ac:dyDescent="0.2">
      <c r="A16" s="34" t="s">
        <v>63</v>
      </c>
      <c r="B16" s="35" t="s">
        <v>21</v>
      </c>
      <c r="C16" s="35" t="s">
        <v>23</v>
      </c>
      <c r="D16" s="36">
        <f>'==HUNTER by BLIND=='!P52</f>
        <v>8</v>
      </c>
      <c r="E16" s="36">
        <f>'==DUCK by BLIND=='!P52</f>
        <v>0</v>
      </c>
      <c r="F16" s="36">
        <f>'==GOOSE by BLIND=='!P52</f>
        <v>0</v>
      </c>
      <c r="G16" s="37">
        <f t="shared" si="0"/>
        <v>0</v>
      </c>
      <c r="H16" s="37">
        <f t="shared" si="1"/>
        <v>0</v>
      </c>
      <c r="I16" s="38">
        <f t="shared" si="2"/>
        <v>0</v>
      </c>
    </row>
    <row r="17" spans="1:9" ht="14.1" customHeight="1" x14ac:dyDescent="0.2">
      <c r="A17" s="29" t="s">
        <v>39</v>
      </c>
      <c r="B17" s="30" t="s">
        <v>24</v>
      </c>
      <c r="C17" s="30" t="s">
        <v>38</v>
      </c>
      <c r="D17" s="31">
        <f>'==HUNTER by BLIND=='!Q52</f>
        <v>19</v>
      </c>
      <c r="E17" s="31">
        <f>'==DUCK by BLIND=='!Q52</f>
        <v>28</v>
      </c>
      <c r="F17" s="31">
        <f>'==GOOSE by BLIND=='!Q52</f>
        <v>0</v>
      </c>
      <c r="G17" s="32">
        <f>E17/D17</f>
        <v>1.4736842105263157</v>
      </c>
      <c r="H17" s="32">
        <f>F17/D17</f>
        <v>0</v>
      </c>
      <c r="I17" s="33">
        <f>(E17+F17)/D17</f>
        <v>1.4736842105263157</v>
      </c>
    </row>
    <row r="18" spans="1:9" ht="14.1" customHeight="1" x14ac:dyDescent="0.2">
      <c r="A18" s="34" t="s">
        <v>40</v>
      </c>
      <c r="B18" s="35" t="s">
        <v>24</v>
      </c>
      <c r="C18" s="35" t="s">
        <v>38</v>
      </c>
      <c r="D18" s="36">
        <f>'==HUNTER by BLIND=='!R52</f>
        <v>54</v>
      </c>
      <c r="E18" s="36">
        <f>'==DUCK by BLIND=='!R52</f>
        <v>180</v>
      </c>
      <c r="F18" s="36">
        <f>'==GOOSE by BLIND=='!R52</f>
        <v>11</v>
      </c>
      <c r="G18" s="37">
        <f>E18/D18</f>
        <v>3.3333333333333335</v>
      </c>
      <c r="H18" s="37">
        <f>F18/D18</f>
        <v>0.20370370370370369</v>
      </c>
      <c r="I18" s="38">
        <f>(E18+F18)/D18</f>
        <v>3.5370370370370372</v>
      </c>
    </row>
    <row r="19" spans="1:9" ht="14.1" customHeight="1" x14ac:dyDescent="0.2">
      <c r="A19" s="34" t="s">
        <v>41</v>
      </c>
      <c r="B19" s="35" t="s">
        <v>24</v>
      </c>
      <c r="C19" s="35" t="s">
        <v>38</v>
      </c>
      <c r="D19" s="36">
        <f>'==HUNTER by BLIND=='!S52</f>
        <v>67</v>
      </c>
      <c r="E19" s="36">
        <f>'==DUCK by BLIND=='!S52</f>
        <v>254</v>
      </c>
      <c r="F19" s="36">
        <f>'==GOOSE by BLIND=='!S52</f>
        <v>13</v>
      </c>
      <c r="G19" s="37">
        <f>E19/D19</f>
        <v>3.7910447761194028</v>
      </c>
      <c r="H19" s="37">
        <f>F19/D19</f>
        <v>0.19402985074626866</v>
      </c>
      <c r="I19" s="38">
        <f>(E19+F19)/D19</f>
        <v>3.9850746268656718</v>
      </c>
    </row>
    <row r="20" spans="1:9" ht="14.1" customHeight="1" x14ac:dyDescent="0.2">
      <c r="A20" s="34" t="s">
        <v>42</v>
      </c>
      <c r="B20" s="35" t="s">
        <v>36</v>
      </c>
      <c r="C20" s="35" t="s">
        <v>37</v>
      </c>
      <c r="D20" s="36">
        <f>'==HUNTER by BLIND=='!T52</f>
        <v>0</v>
      </c>
      <c r="E20" s="36">
        <f>'==DUCK by BLIND=='!T52</f>
        <v>0</v>
      </c>
      <c r="F20" s="36">
        <f>'==GOOSE by BLIND=='!T52</f>
        <v>0</v>
      </c>
      <c r="G20" s="37" t="e">
        <f>E20/D20</f>
        <v>#DIV/0!</v>
      </c>
      <c r="H20" s="37" t="e">
        <f>F20/D20</f>
        <v>#DIV/0!</v>
      </c>
      <c r="I20" s="38" t="e">
        <f>(E20+F20)/D20</f>
        <v>#DIV/0!</v>
      </c>
    </row>
    <row r="21" spans="1:9" ht="14.1" customHeight="1" x14ac:dyDescent="0.2">
      <c r="A21" s="34" t="s">
        <v>43</v>
      </c>
      <c r="B21" s="35" t="s">
        <v>24</v>
      </c>
      <c r="C21" s="35" t="s">
        <v>25</v>
      </c>
      <c r="D21" s="36">
        <f>'==HUNTER by BLIND=='!U52</f>
        <v>75</v>
      </c>
      <c r="E21" s="36">
        <f>'==DUCK by BLIND=='!U52</f>
        <v>319</v>
      </c>
      <c r="F21" s="36">
        <f>'==GOOSE by BLIND=='!U52</f>
        <v>0</v>
      </c>
      <c r="G21" s="37">
        <f t="shared" si="0"/>
        <v>4.253333333333333</v>
      </c>
      <c r="H21" s="37">
        <f t="shared" si="1"/>
        <v>0</v>
      </c>
      <c r="I21" s="38">
        <f t="shared" si="2"/>
        <v>4.253333333333333</v>
      </c>
    </row>
    <row r="22" spans="1:9" ht="14.1" customHeight="1" x14ac:dyDescent="0.2">
      <c r="A22" s="34" t="s">
        <v>44</v>
      </c>
      <c r="B22" s="35" t="s">
        <v>24</v>
      </c>
      <c r="C22" s="35" t="s">
        <v>25</v>
      </c>
      <c r="D22" s="36">
        <f>'==HUNTER by BLIND=='!V52</f>
        <v>15</v>
      </c>
      <c r="E22" s="36">
        <f>'==DUCK by BLIND=='!V52</f>
        <v>16</v>
      </c>
      <c r="F22" s="36">
        <f>'==GOOSE by BLIND=='!V52</f>
        <v>1</v>
      </c>
      <c r="G22" s="37">
        <f t="shared" si="0"/>
        <v>1.0666666666666667</v>
      </c>
      <c r="H22" s="37">
        <f t="shared" si="1"/>
        <v>6.6666666666666666E-2</v>
      </c>
      <c r="I22" s="38">
        <f t="shared" si="2"/>
        <v>1.1333333333333333</v>
      </c>
    </row>
    <row r="23" spans="1:9" ht="14.1" customHeight="1" x14ac:dyDescent="0.2">
      <c r="A23" s="34" t="s">
        <v>45</v>
      </c>
      <c r="B23" s="35" t="s">
        <v>24</v>
      </c>
      <c r="C23" s="35" t="s">
        <v>25</v>
      </c>
      <c r="D23" s="36">
        <f>'==HUNTER by BLIND=='!W52</f>
        <v>59</v>
      </c>
      <c r="E23" s="36">
        <f>'==DUCK by BLIND=='!W52</f>
        <v>181</v>
      </c>
      <c r="F23" s="36">
        <f>'==GOOSE by BLIND=='!W52</f>
        <v>3</v>
      </c>
      <c r="G23" s="37">
        <f t="shared" si="0"/>
        <v>3.0677966101694913</v>
      </c>
      <c r="H23" s="37">
        <f t="shared" si="1"/>
        <v>5.0847457627118647E-2</v>
      </c>
      <c r="I23" s="38">
        <f t="shared" si="2"/>
        <v>3.1186440677966103</v>
      </c>
    </row>
    <row r="24" spans="1:9" ht="14.1" customHeight="1" x14ac:dyDescent="0.2">
      <c r="A24" s="34" t="s">
        <v>46</v>
      </c>
      <c r="B24" s="35" t="s">
        <v>24</v>
      </c>
      <c r="C24" s="35" t="s">
        <v>25</v>
      </c>
      <c r="D24" s="36">
        <f>'==HUNTER by BLIND=='!X52</f>
        <v>51</v>
      </c>
      <c r="E24" s="36">
        <f>'==DUCK by BLIND=='!X52</f>
        <v>168</v>
      </c>
      <c r="F24" s="36">
        <f>'==GOOSE by BLIND=='!X52</f>
        <v>14</v>
      </c>
      <c r="G24" s="37">
        <f t="shared" si="0"/>
        <v>3.2941176470588234</v>
      </c>
      <c r="H24" s="37">
        <f t="shared" si="1"/>
        <v>0.27450980392156865</v>
      </c>
      <c r="I24" s="38">
        <f t="shared" si="2"/>
        <v>3.5686274509803924</v>
      </c>
    </row>
    <row r="25" spans="1:9" ht="14.1" customHeight="1" x14ac:dyDescent="0.2">
      <c r="A25" s="34" t="s">
        <v>47</v>
      </c>
      <c r="B25" s="35" t="s">
        <v>24</v>
      </c>
      <c r="C25" s="35" t="s">
        <v>26</v>
      </c>
      <c r="D25" s="36">
        <f>'==HUNTER by BLIND=='!Y52</f>
        <v>21</v>
      </c>
      <c r="E25" s="36">
        <f>'==DUCK by BLIND=='!Y52</f>
        <v>33</v>
      </c>
      <c r="F25" s="36">
        <f>'==GOOSE by BLIND=='!Y52</f>
        <v>2</v>
      </c>
      <c r="G25" s="37">
        <f t="shared" si="0"/>
        <v>1.5714285714285714</v>
      </c>
      <c r="H25" s="37">
        <f t="shared" si="1"/>
        <v>9.5238095238095233E-2</v>
      </c>
      <c r="I25" s="38">
        <f t="shared" si="2"/>
        <v>1.6666666666666667</v>
      </c>
    </row>
    <row r="26" spans="1:9" ht="14.1" customHeight="1" x14ac:dyDescent="0.2">
      <c r="A26" s="34" t="s">
        <v>48</v>
      </c>
      <c r="B26" s="35" t="s">
        <v>24</v>
      </c>
      <c r="C26" s="35" t="s">
        <v>26</v>
      </c>
      <c r="D26" s="36">
        <f>'==HUNTER by BLIND=='!Z52</f>
        <v>10</v>
      </c>
      <c r="E26" s="36">
        <f>'==DUCK by BLIND=='!Z52</f>
        <v>8</v>
      </c>
      <c r="F26" s="36">
        <f>'==GOOSE by BLIND=='!Z52</f>
        <v>0</v>
      </c>
      <c r="G26" s="37">
        <f t="shared" si="0"/>
        <v>0.8</v>
      </c>
      <c r="H26" s="37">
        <f t="shared" si="1"/>
        <v>0</v>
      </c>
      <c r="I26" s="38">
        <f t="shared" si="2"/>
        <v>0.8</v>
      </c>
    </row>
    <row r="27" spans="1:9" ht="14.1" customHeight="1" x14ac:dyDescent="0.2">
      <c r="A27" s="34" t="s">
        <v>49</v>
      </c>
      <c r="B27" s="35" t="s">
        <v>24</v>
      </c>
      <c r="C27" s="35" t="s">
        <v>26</v>
      </c>
      <c r="D27" s="36">
        <f>'==HUNTER by BLIND=='!AA52</f>
        <v>10</v>
      </c>
      <c r="E27" s="36">
        <f>'==DUCK by BLIND=='!AA52</f>
        <v>32</v>
      </c>
      <c r="F27" s="36">
        <f>'==GOOSE by BLIND=='!AA52</f>
        <v>3</v>
      </c>
      <c r="G27" s="37">
        <f t="shared" si="0"/>
        <v>3.2</v>
      </c>
      <c r="H27" s="37">
        <f t="shared" si="1"/>
        <v>0.3</v>
      </c>
      <c r="I27" s="38">
        <f t="shared" si="2"/>
        <v>3.5</v>
      </c>
    </row>
    <row r="28" spans="1:9" ht="14.1" customHeight="1" x14ac:dyDescent="0.2">
      <c r="A28" s="34" t="s">
        <v>50</v>
      </c>
      <c r="B28" s="35" t="s">
        <v>24</v>
      </c>
      <c r="C28" s="35" t="s">
        <v>26</v>
      </c>
      <c r="D28" s="36">
        <f>'==HUNTER by BLIND=='!AB52</f>
        <v>11</v>
      </c>
      <c r="E28" s="36">
        <f>'==DUCK by BLIND=='!AB52</f>
        <v>21</v>
      </c>
      <c r="F28" s="36">
        <f>'==GOOSE by BLIND=='!AB52</f>
        <v>1</v>
      </c>
      <c r="G28" s="37">
        <f t="shared" si="0"/>
        <v>1.9090909090909092</v>
      </c>
      <c r="H28" s="37">
        <f t="shared" si="1"/>
        <v>9.0909090909090912E-2</v>
      </c>
      <c r="I28" s="38">
        <f t="shared" si="2"/>
        <v>2</v>
      </c>
    </row>
    <row r="29" spans="1:9" ht="14.1" customHeight="1" x14ac:dyDescent="0.2">
      <c r="A29" s="34" t="s">
        <v>51</v>
      </c>
      <c r="B29" s="35" t="s">
        <v>24</v>
      </c>
      <c r="C29" s="35" t="s">
        <v>26</v>
      </c>
      <c r="D29" s="36">
        <f>'==HUNTER by BLIND=='!AC52</f>
        <v>12</v>
      </c>
      <c r="E29" s="36">
        <f>'==DUCK by BLIND=='!AC52</f>
        <v>5</v>
      </c>
      <c r="F29" s="36">
        <f>'==GOOSE by BLIND=='!AC52</f>
        <v>0</v>
      </c>
      <c r="G29" s="37">
        <f t="shared" si="0"/>
        <v>0.41666666666666669</v>
      </c>
      <c r="H29" s="37">
        <f t="shared" si="1"/>
        <v>0</v>
      </c>
      <c r="I29" s="38">
        <f t="shared" si="2"/>
        <v>0.41666666666666669</v>
      </c>
    </row>
    <row r="30" spans="1:9" ht="14.1" customHeight="1" x14ac:dyDescent="0.2">
      <c r="A30" s="34" t="s">
        <v>52</v>
      </c>
      <c r="B30" s="35" t="s">
        <v>24</v>
      </c>
      <c r="C30" s="35" t="s">
        <v>26</v>
      </c>
      <c r="D30" s="36">
        <f>'==HUNTER by BLIND=='!AD52</f>
        <v>30</v>
      </c>
      <c r="E30" s="36">
        <f>'==DUCK by BLIND=='!AD52</f>
        <v>62</v>
      </c>
      <c r="F30" s="36">
        <f>'==GOOSE by BLIND=='!AD52</f>
        <v>8</v>
      </c>
      <c r="G30" s="37">
        <f t="shared" si="0"/>
        <v>2.0666666666666669</v>
      </c>
      <c r="H30" s="37">
        <f t="shared" si="1"/>
        <v>0.26666666666666666</v>
      </c>
      <c r="I30" s="38">
        <f t="shared" si="2"/>
        <v>2.3333333333333335</v>
      </c>
    </row>
    <row r="31" spans="1:9" ht="14.1" customHeight="1" x14ac:dyDescent="0.2">
      <c r="A31" s="39" t="s">
        <v>53</v>
      </c>
      <c r="B31" s="35" t="s">
        <v>24</v>
      </c>
      <c r="C31" s="35" t="s">
        <v>26</v>
      </c>
      <c r="D31" s="36">
        <f>'==HUNTER by BLIND=='!AE52</f>
        <v>7</v>
      </c>
      <c r="E31" s="36">
        <f>'==DUCK by BLIND=='!AE52</f>
        <v>7</v>
      </c>
      <c r="F31" s="36">
        <f>'==GOOSE by BLIND=='!AE52</f>
        <v>2</v>
      </c>
      <c r="G31" s="37">
        <f t="shared" si="0"/>
        <v>1</v>
      </c>
      <c r="H31" s="37">
        <f t="shared" si="1"/>
        <v>0.2857142857142857</v>
      </c>
      <c r="I31" s="38">
        <f t="shared" si="2"/>
        <v>1.2857142857142858</v>
      </c>
    </row>
    <row r="32" spans="1:9" ht="14.1" customHeight="1" x14ac:dyDescent="0.2">
      <c r="A32" s="39" t="s">
        <v>64</v>
      </c>
      <c r="B32" s="35" t="s">
        <v>27</v>
      </c>
      <c r="C32" s="35" t="s">
        <v>28</v>
      </c>
      <c r="D32" s="36">
        <f>'==HUNTER by BLIND=='!AF52</f>
        <v>4</v>
      </c>
      <c r="E32" s="36">
        <f>'==DUCK by BLIND=='!AF52</f>
        <v>0</v>
      </c>
      <c r="F32" s="36">
        <f>'==GOOSE by BLIND=='!AF52</f>
        <v>3</v>
      </c>
      <c r="G32" s="37">
        <f t="shared" si="0"/>
        <v>0</v>
      </c>
      <c r="H32" s="37">
        <f t="shared" si="1"/>
        <v>0.75</v>
      </c>
      <c r="I32" s="38">
        <f t="shared" si="2"/>
        <v>0.75</v>
      </c>
    </row>
    <row r="33" spans="1:9" ht="14.1" customHeight="1" x14ac:dyDescent="0.2">
      <c r="A33" s="39" t="s">
        <v>65</v>
      </c>
      <c r="B33" s="35" t="s">
        <v>27</v>
      </c>
      <c r="C33" s="35" t="s">
        <v>28</v>
      </c>
      <c r="D33" s="36">
        <f>'==HUNTER by BLIND=='!AG52</f>
        <v>8</v>
      </c>
      <c r="E33" s="36">
        <f>'==DUCK by BLIND=='!AG52</f>
        <v>17</v>
      </c>
      <c r="F33" s="36">
        <f>'==GOOSE by BLIND=='!AG52</f>
        <v>16</v>
      </c>
      <c r="G33" s="37">
        <f t="shared" si="0"/>
        <v>2.125</v>
      </c>
      <c r="H33" s="37">
        <f t="shared" si="1"/>
        <v>2</v>
      </c>
      <c r="I33" s="38">
        <f t="shared" si="2"/>
        <v>4.125</v>
      </c>
    </row>
    <row r="34" spans="1:9" ht="14.1" customHeight="1" x14ac:dyDescent="0.2">
      <c r="A34" s="39" t="s">
        <v>66</v>
      </c>
      <c r="B34" s="35" t="s">
        <v>27</v>
      </c>
      <c r="C34" s="35" t="s">
        <v>29</v>
      </c>
      <c r="D34" s="36">
        <f>'==HUNTER by BLIND=='!AH52</f>
        <v>0</v>
      </c>
      <c r="E34" s="36">
        <f>'==DUCK by BLIND=='!AH52</f>
        <v>0</v>
      </c>
      <c r="F34" s="36">
        <f>'==GOOSE by BLIND=='!AH52</f>
        <v>0</v>
      </c>
      <c r="G34" s="37" t="e">
        <f t="shared" si="0"/>
        <v>#DIV/0!</v>
      </c>
      <c r="H34" s="37" t="e">
        <f t="shared" si="1"/>
        <v>#DIV/0!</v>
      </c>
      <c r="I34" s="38" t="e">
        <f t="shared" si="2"/>
        <v>#DIV/0!</v>
      </c>
    </row>
    <row r="35" spans="1:9" ht="14.1" customHeight="1" x14ac:dyDescent="0.2">
      <c r="A35" s="39" t="s">
        <v>67</v>
      </c>
      <c r="B35" s="35" t="s">
        <v>27</v>
      </c>
      <c r="C35" s="35" t="s">
        <v>29</v>
      </c>
      <c r="D35" s="36">
        <f>'==HUNTER by BLIND=='!AI52</f>
        <v>15</v>
      </c>
      <c r="E35" s="36">
        <f>'==DUCK by BLIND=='!AI52</f>
        <v>0</v>
      </c>
      <c r="F35" s="36">
        <f>'==GOOSE by BLIND=='!AI52</f>
        <v>14</v>
      </c>
      <c r="G35" s="37">
        <f t="shared" si="0"/>
        <v>0</v>
      </c>
      <c r="H35" s="37">
        <f t="shared" si="1"/>
        <v>0.93333333333333335</v>
      </c>
      <c r="I35" s="38">
        <f t="shared" si="2"/>
        <v>0.93333333333333335</v>
      </c>
    </row>
    <row r="36" spans="1:9" ht="14.1" customHeight="1" x14ac:dyDescent="0.2">
      <c r="A36" s="39" t="s">
        <v>68</v>
      </c>
      <c r="B36" s="35" t="s">
        <v>27</v>
      </c>
      <c r="C36" s="35" t="s">
        <v>30</v>
      </c>
      <c r="D36" s="36">
        <f>'==HUNTER by BLIND=='!AJ52</f>
        <v>11</v>
      </c>
      <c r="E36" s="36">
        <f>'==DUCK by BLIND=='!AJ52</f>
        <v>12</v>
      </c>
      <c r="F36" s="36">
        <f>'==GOOSE by BLIND=='!AJ52</f>
        <v>44</v>
      </c>
      <c r="G36" s="37">
        <f t="shared" si="0"/>
        <v>1.0909090909090908</v>
      </c>
      <c r="H36" s="37">
        <f t="shared" si="1"/>
        <v>4</v>
      </c>
      <c r="I36" s="38">
        <f t="shared" si="2"/>
        <v>5.0909090909090908</v>
      </c>
    </row>
    <row r="37" spans="1:9" ht="14.1" customHeight="1" x14ac:dyDescent="0.2">
      <c r="A37" s="39" t="s">
        <v>69</v>
      </c>
      <c r="B37" s="35" t="s">
        <v>27</v>
      </c>
      <c r="C37" s="35" t="s">
        <v>30</v>
      </c>
      <c r="D37" s="36">
        <f>'==HUNTER by BLIND=='!AK52</f>
        <v>15</v>
      </c>
      <c r="E37" s="36">
        <f>'==DUCK by BLIND=='!AK52</f>
        <v>1</v>
      </c>
      <c r="F37" s="36">
        <f>'==GOOSE by BLIND=='!AK52</f>
        <v>10</v>
      </c>
      <c r="G37" s="37">
        <f t="shared" si="0"/>
        <v>6.6666666666666666E-2</v>
      </c>
      <c r="H37" s="37">
        <f t="shared" si="1"/>
        <v>0.66666666666666663</v>
      </c>
      <c r="I37" s="38">
        <f t="shared" si="2"/>
        <v>0.73333333333333328</v>
      </c>
    </row>
    <row r="38" spans="1:9" ht="14.1" customHeight="1" x14ac:dyDescent="0.2">
      <c r="A38" s="39" t="s">
        <v>70</v>
      </c>
      <c r="B38" s="35" t="s">
        <v>27</v>
      </c>
      <c r="C38" s="35" t="s">
        <v>31</v>
      </c>
      <c r="D38" s="36">
        <v>0</v>
      </c>
      <c r="E38" s="36">
        <v>0</v>
      </c>
      <c r="F38" s="36">
        <v>0</v>
      </c>
      <c r="G38" s="37" t="e">
        <f t="shared" si="0"/>
        <v>#DIV/0!</v>
      </c>
      <c r="H38" s="37" t="e">
        <f t="shared" si="1"/>
        <v>#DIV/0!</v>
      </c>
      <c r="I38" s="38" t="e">
        <f t="shared" si="2"/>
        <v>#DIV/0!</v>
      </c>
    </row>
    <row r="39" spans="1:9" ht="14.1" customHeight="1" x14ac:dyDescent="0.2">
      <c r="A39" s="39" t="s">
        <v>71</v>
      </c>
      <c r="B39" s="35" t="s">
        <v>27</v>
      </c>
      <c r="C39" s="35" t="s">
        <v>31</v>
      </c>
      <c r="D39" s="36">
        <f>'==HUNTER by BLIND=='!AM52</f>
        <v>0</v>
      </c>
      <c r="E39" s="36">
        <f>'==DUCK by BLIND=='!AM52</f>
        <v>0</v>
      </c>
      <c r="F39" s="36">
        <f>'==GOOSE by BLIND=='!AM52</f>
        <v>0</v>
      </c>
      <c r="G39" s="37" t="e">
        <f t="shared" si="0"/>
        <v>#DIV/0!</v>
      </c>
      <c r="H39" s="37" t="e">
        <f t="shared" si="1"/>
        <v>#DIV/0!</v>
      </c>
      <c r="I39" s="38" t="e">
        <f t="shared" si="2"/>
        <v>#DIV/0!</v>
      </c>
    </row>
    <row r="40" spans="1:9" ht="14.1" customHeight="1" x14ac:dyDescent="0.2">
      <c r="A40" s="39" t="s">
        <v>72</v>
      </c>
      <c r="B40" s="35" t="s">
        <v>27</v>
      </c>
      <c r="C40" s="35" t="s">
        <v>32</v>
      </c>
      <c r="D40" s="36">
        <f>'==HUNTER by BLIND=='!AN52</f>
        <v>32</v>
      </c>
      <c r="E40" s="36">
        <f>'==DUCK by BLIND=='!AN52</f>
        <v>1</v>
      </c>
      <c r="F40" s="36">
        <f>'==GOOSE by BLIND=='!AN52</f>
        <v>94</v>
      </c>
      <c r="G40" s="37">
        <f t="shared" si="0"/>
        <v>3.125E-2</v>
      </c>
      <c r="H40" s="37">
        <f t="shared" si="1"/>
        <v>2.9375</v>
      </c>
      <c r="I40" s="38">
        <f t="shared" si="2"/>
        <v>2.96875</v>
      </c>
    </row>
    <row r="41" spans="1:9" ht="14.1" customHeight="1" x14ac:dyDescent="0.2">
      <c r="A41" s="34" t="s">
        <v>73</v>
      </c>
      <c r="B41" s="35" t="s">
        <v>27</v>
      </c>
      <c r="C41" s="35" t="s">
        <v>32</v>
      </c>
      <c r="D41" s="36">
        <f>'==HUNTER by BLIND=='!AO52</f>
        <v>15</v>
      </c>
      <c r="E41" s="36">
        <f>'==DUCK by BLIND=='!AO52</f>
        <v>0</v>
      </c>
      <c r="F41" s="36">
        <f>'==GOOSE by BLIND=='!AO52</f>
        <v>8</v>
      </c>
      <c r="G41" s="37">
        <f t="shared" si="0"/>
        <v>0</v>
      </c>
      <c r="H41" s="37">
        <f t="shared" si="1"/>
        <v>0.53333333333333333</v>
      </c>
      <c r="I41" s="38">
        <f t="shared" si="2"/>
        <v>0.53333333333333333</v>
      </c>
    </row>
    <row r="42" spans="1:9" ht="14.1" customHeight="1" x14ac:dyDescent="0.2">
      <c r="A42" s="34" t="s">
        <v>74</v>
      </c>
      <c r="B42" s="35" t="s">
        <v>33</v>
      </c>
      <c r="C42" s="35" t="s">
        <v>34</v>
      </c>
      <c r="D42" s="36">
        <f>'==HUNTER by BLIND=='!AP52</f>
        <v>0</v>
      </c>
      <c r="E42" s="36">
        <f>'==DUCK by BLIND=='!AP52</f>
        <v>0</v>
      </c>
      <c r="F42" s="36">
        <f>'==GOOSE by BLIND=='!AP52</f>
        <v>0</v>
      </c>
      <c r="G42" s="37" t="e">
        <f t="shared" si="0"/>
        <v>#DIV/0!</v>
      </c>
      <c r="H42" s="37" t="e">
        <f t="shared" si="1"/>
        <v>#DIV/0!</v>
      </c>
      <c r="I42" s="38" t="e">
        <f t="shared" si="2"/>
        <v>#DIV/0!</v>
      </c>
    </row>
    <row r="43" spans="1:9" x14ac:dyDescent="0.2">
      <c r="A43" s="40">
        <v>61</v>
      </c>
      <c r="B43" s="66" t="s">
        <v>33</v>
      </c>
      <c r="C43" s="66" t="s">
        <v>35</v>
      </c>
      <c r="D43" s="67">
        <f>'==HUNTER by BLIND=='!AQ52</f>
        <v>0</v>
      </c>
      <c r="E43" s="67">
        <f>'==DUCK by BLIND=='!AQ52</f>
        <v>0</v>
      </c>
      <c r="F43" s="67">
        <f>'==GOOSE by BLIND=='!AQ52</f>
        <v>0</v>
      </c>
      <c r="G43" s="68" t="e">
        <f t="shared" si="0"/>
        <v>#DIV/0!</v>
      </c>
      <c r="H43" s="68" t="e">
        <f t="shared" si="1"/>
        <v>#DIV/0!</v>
      </c>
      <c r="I43" s="69" t="e">
        <f t="shared" si="2"/>
        <v>#DIV/0!</v>
      </c>
    </row>
    <row r="44" spans="1:9" ht="20.100000000000001" customHeight="1" x14ac:dyDescent="0.25">
      <c r="B44" s="172" t="s">
        <v>84</v>
      </c>
      <c r="C44" s="173"/>
      <c r="D44" s="70">
        <f>SUM(D2:D43)</f>
        <v>825</v>
      </c>
      <c r="E44" s="70">
        <f>SUM(E2:E43)</f>
        <v>1940</v>
      </c>
      <c r="F44" s="70">
        <f>SUM(F2:F43)</f>
        <v>258</v>
      </c>
      <c r="G44" s="70">
        <f>E44/D44</f>
        <v>2.3515151515151516</v>
      </c>
      <c r="H44" s="70">
        <f>F44/D44</f>
        <v>0.31272727272727274</v>
      </c>
      <c r="I44" s="71">
        <f>(E44+F44)/D44</f>
        <v>2.6642424242424241</v>
      </c>
    </row>
  </sheetData>
  <mergeCells count="1">
    <mergeCell ref="B44:C44"/>
  </mergeCells>
  <phoneticPr fontId="4" type="noConversion"/>
  <pageMargins left="0.25" right="0.25" top="0.75" bottom="0.75" header="0.3" footer="0.3"/>
  <pageSetup orientation="portrait" r:id="rId1"/>
  <headerFooter alignWithMargins="0">
    <oddHeader>&amp;C2018/19 Hunt Season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==DUCK by BLIND==</vt:lpstr>
      <vt:lpstr>==GOOSE by BLIND==</vt:lpstr>
      <vt:lpstr>==HUNTER by BLIND==</vt:lpstr>
      <vt:lpstr>TOTAL DUCK SUMM</vt:lpstr>
      <vt:lpstr>TOTAL GOOSE SUMM</vt:lpstr>
      <vt:lpstr>==UPLAND SUMM==</vt:lpstr>
      <vt:lpstr>Blind Ranking Stats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dmcinturff</cp:lastModifiedBy>
  <cp:lastPrinted>2018-11-26T15:28:39Z</cp:lastPrinted>
  <dcterms:created xsi:type="dcterms:W3CDTF">2002-10-11T22:30:14Z</dcterms:created>
  <dcterms:modified xsi:type="dcterms:W3CDTF">2018-11-29T22:35:05Z</dcterms:modified>
</cp:coreProperties>
</file>